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749" activeTab="0"/>
  </bookViews>
  <sheets>
    <sheet name="7-2" sheetId="1" r:id="rId1"/>
  </sheets>
  <definedNames>
    <definedName name="a">#REF!</definedName>
    <definedName name="_xlnm.Print_Area" localSheetId="0">'7-2'!$A$1:$X$18</definedName>
    <definedName name="_xlnm.Print_Titles" localSheetId="0">'7-2'!$B:$C,'7-2'!$1:$11</definedName>
    <definedName name="_xlnm.Print_Titles">$A$1:$A$1,$A$1:$A$1</definedName>
    <definedName name="Print_Titles_MI" localSheetId="0">'7-2'!$1:$11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<sst xmlns="http://schemas.openxmlformats.org/spreadsheetml/2006/main" count="39" uniqueCount="39">
  <si>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合　計</t>
  </si>
  <si>
    <t>騒音</t>
  </si>
  <si>
    <t>振動</t>
  </si>
  <si>
    <t>悪臭</t>
  </si>
  <si>
    <t>（単位：件）</t>
  </si>
  <si>
    <t>G  電気・ガス・熱供給・水道業</t>
  </si>
  <si>
    <t>H  情報通信業</t>
  </si>
  <si>
    <t>K  金融・保険業</t>
  </si>
  <si>
    <t>L  不動産業</t>
  </si>
  <si>
    <t>M  飲食店、宿泊業</t>
  </si>
  <si>
    <t>N　医療、福祉</t>
  </si>
  <si>
    <t>O　教育、学習支援業</t>
  </si>
  <si>
    <t>P　複合サービス事業</t>
  </si>
  <si>
    <t>Q　サービス業（他に分類されないもの）</t>
  </si>
  <si>
    <t>R　公務（他に分類されないもの）</t>
  </si>
  <si>
    <t>S　分類不能の産業</t>
  </si>
  <si>
    <t>事業所以外</t>
  </si>
  <si>
    <t>典型7公害</t>
  </si>
  <si>
    <t>大気汚染</t>
  </si>
  <si>
    <t>水質汚濁</t>
  </si>
  <si>
    <t>土壌汚染</t>
  </si>
  <si>
    <t>低周波</t>
  </si>
  <si>
    <t>地盤沈下</t>
  </si>
  <si>
    <t>計</t>
  </si>
  <si>
    <t>典型7公害以外</t>
  </si>
  <si>
    <t>廃棄物投棄</t>
  </si>
  <si>
    <t>その他</t>
  </si>
  <si>
    <t>計</t>
  </si>
  <si>
    <t>合計</t>
  </si>
  <si>
    <t>A 農業</t>
  </si>
  <si>
    <t>B 林業</t>
  </si>
  <si>
    <t>C 漁業</t>
  </si>
  <si>
    <t>D 鉱業</t>
  </si>
  <si>
    <t>E 建設業</t>
  </si>
  <si>
    <t>F 製造業</t>
  </si>
  <si>
    <t>I  運輸業</t>
  </si>
  <si>
    <t>J  卸売・小売業</t>
  </si>
  <si>
    <t>第7－2表　発生源・種類別公害苦情件数（平成16年度）</t>
  </si>
  <si>
    <t xml:space="preserve">  　　　　　　　　　産業              　　　　
　　種類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</si>
</sst>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);[Red]\(#,##0\)"/>
  </numFmts>
  <fonts count="7">
    <font>
      <sz val="11"/>
      <name val="ＭＳ Ｐゴシック"/>
      <family val="3"/>
    </font>
    <font>
      <sz val="12"/>
      <name val="ＭＳ 明朝"/>
      <family val="1"/>
    </font>
    <font>
      <sz val="12"/>
      <name val=""/>
      <family val="1"/>
    </font>
    <font>
      <sz val="6"/>
      <name val="ＭＳ 明朝"/>
      <family val="1"/>
    </font>
    <font>
      <b/>
      <sz val="22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" fontId="1" fillId="0" borderId="0">
      <alignment/>
      <protection/>
    </xf>
    <xf numFmtId="0" fontId="2" fillId="0" borderId="0">
      <alignment/>
      <protection/>
    </xf>
  </cellStyleXfs>
  <cellXfs count="29">
    <xf numFmtId="0" fontId="0" fillId="0" borderId="0" xfId="0" applyAlignment="1">
      <alignment/>
    </xf>
    <xf numFmtId="1" fontId="4" fillId="0" borderId="0" xfId="20" applyFont="1" applyFill="1" applyProtection="1">
      <alignment/>
      <protection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horizontal="left"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0" fontId="0" fillId="0" borderId="7" xfId="0" applyBorder="1" applyAlignment="1">
      <alignment/>
    </xf>
    <xf numFmtId="0" fontId="6" fillId="0" borderId="1" xfId="0" applyFont="1" applyBorder="1" applyAlignment="1">
      <alignment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distributed" textRotation="255" wrapText="1" indent="4"/>
    </xf>
    <xf numFmtId="0" fontId="0" fillId="0" borderId="6" xfId="0" applyBorder="1" applyAlignment="1">
      <alignment horizontal="center" vertical="distributed" textRotation="255" wrapText="1" indent="4"/>
    </xf>
    <xf numFmtId="0" fontId="0" fillId="0" borderId="5" xfId="0" applyBorder="1" applyAlignment="1">
      <alignment horizontal="center" vertical="distributed" textRotation="255" wrapText="1" indent="4"/>
    </xf>
    <xf numFmtId="0" fontId="0" fillId="0" borderId="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地盤沈下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171450</xdr:rowOff>
    </xdr:from>
    <xdr:to>
      <xdr:col>0</xdr:col>
      <xdr:colOff>161925</xdr:colOff>
      <xdr:row>50</xdr:row>
      <xdr:rowOff>171450</xdr:rowOff>
    </xdr:to>
    <xdr:sp>
      <xdr:nvSpPr>
        <xdr:cNvPr id="1" name="AutoShape 3"/>
        <xdr:cNvSpPr>
          <a:spLocks/>
        </xdr:cNvSpPr>
      </xdr:nvSpPr>
      <xdr:spPr>
        <a:xfrm rot="5400000">
          <a:off x="19050" y="13877925"/>
          <a:ext cx="142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8"/>
  <sheetViews>
    <sheetView tabSelected="1" defaultGridColor="0" zoomScale="87" zoomScaleNormal="87" colorId="22" workbookViewId="0" topLeftCell="A1">
      <selection activeCell="G7" sqref="G7"/>
    </sheetView>
  </sheetViews>
  <sheetFormatPr defaultColWidth="9.00390625" defaultRowHeight="13.5"/>
  <cols>
    <col min="1" max="1" width="8.875" style="0" customWidth="1"/>
    <col min="2" max="2" width="4.625" style="0" customWidth="1"/>
    <col min="3" max="3" width="7.50390625" style="0" customWidth="1"/>
  </cols>
  <sheetData>
    <row r="1" spans="1:24" ht="1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28.5" customHeight="1">
      <c r="A2" s="1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4.25" thickBot="1">
      <c r="A4" t="s">
        <v>4</v>
      </c>
    </row>
    <row r="5" spans="1:24" ht="75" customHeight="1" thickBot="1">
      <c r="A5" s="26" t="s">
        <v>38</v>
      </c>
      <c r="B5" s="27"/>
      <c r="C5" s="28"/>
      <c r="D5" s="3" t="s">
        <v>0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5</v>
      </c>
      <c r="L5" s="4" t="s">
        <v>6</v>
      </c>
      <c r="M5" s="4" t="s">
        <v>35</v>
      </c>
      <c r="N5" s="4" t="s">
        <v>36</v>
      </c>
      <c r="O5" s="4" t="s">
        <v>7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12</v>
      </c>
      <c r="U5" s="12" t="s">
        <v>13</v>
      </c>
      <c r="V5" s="4" t="s">
        <v>14</v>
      </c>
      <c r="W5" s="4" t="s">
        <v>15</v>
      </c>
      <c r="X5" s="4" t="s">
        <v>16</v>
      </c>
    </row>
    <row r="6" spans="1:24" ht="38.25" customHeight="1">
      <c r="A6" s="20" t="s">
        <v>17</v>
      </c>
      <c r="B6" s="16" t="s">
        <v>18</v>
      </c>
      <c r="C6" s="16"/>
      <c r="D6" s="6">
        <f>SUM(E6:X6)</f>
        <v>993</v>
      </c>
      <c r="E6" s="6">
        <v>14</v>
      </c>
      <c r="F6" s="6">
        <v>4</v>
      </c>
      <c r="G6" s="6">
        <v>0</v>
      </c>
      <c r="H6" s="6">
        <v>3</v>
      </c>
      <c r="I6" s="6">
        <v>356</v>
      </c>
      <c r="J6" s="6">
        <v>116</v>
      </c>
      <c r="K6" s="6">
        <v>6</v>
      </c>
      <c r="L6" s="6">
        <v>0</v>
      </c>
      <c r="M6" s="6">
        <v>16</v>
      </c>
      <c r="N6" s="6">
        <v>32</v>
      </c>
      <c r="O6" s="6">
        <v>0</v>
      </c>
      <c r="P6" s="6">
        <v>4</v>
      </c>
      <c r="Q6" s="6">
        <v>3</v>
      </c>
      <c r="R6" s="6">
        <v>4</v>
      </c>
      <c r="S6" s="6">
        <v>0</v>
      </c>
      <c r="T6" s="6">
        <v>5</v>
      </c>
      <c r="U6" s="6">
        <v>71</v>
      </c>
      <c r="V6" s="6">
        <v>3</v>
      </c>
      <c r="W6" s="6">
        <v>24</v>
      </c>
      <c r="X6" s="6">
        <v>332</v>
      </c>
    </row>
    <row r="7" spans="1:24" ht="38.25" customHeight="1">
      <c r="A7" s="21"/>
      <c r="B7" s="17" t="s">
        <v>19</v>
      </c>
      <c r="C7" s="17"/>
      <c r="D7" s="7">
        <f aca="true" t="shared" si="0" ref="D7:D16">SUM(E7:X7)</f>
        <v>383</v>
      </c>
      <c r="E7" s="7">
        <v>6</v>
      </c>
      <c r="F7" s="7">
        <v>2</v>
      </c>
      <c r="G7" s="7">
        <v>0</v>
      </c>
      <c r="H7" s="7">
        <v>0</v>
      </c>
      <c r="I7" s="7">
        <v>30</v>
      </c>
      <c r="J7" s="7">
        <v>54</v>
      </c>
      <c r="K7" s="7">
        <v>0</v>
      </c>
      <c r="L7" s="7">
        <v>0</v>
      </c>
      <c r="M7" s="7">
        <v>10</v>
      </c>
      <c r="N7" s="7">
        <v>10</v>
      </c>
      <c r="O7" s="7">
        <v>0</v>
      </c>
      <c r="P7" s="7">
        <v>0</v>
      </c>
      <c r="Q7" s="7">
        <v>16</v>
      </c>
      <c r="R7" s="7">
        <v>0</v>
      </c>
      <c r="S7" s="7">
        <v>1</v>
      </c>
      <c r="T7" s="7">
        <v>1</v>
      </c>
      <c r="U7" s="7">
        <v>19</v>
      </c>
      <c r="V7" s="7">
        <v>4</v>
      </c>
      <c r="W7" s="7">
        <v>8</v>
      </c>
      <c r="X7" s="7">
        <v>222</v>
      </c>
    </row>
    <row r="8" spans="1:24" ht="38.25" customHeight="1">
      <c r="A8" s="21"/>
      <c r="B8" s="17" t="s">
        <v>20</v>
      </c>
      <c r="C8" s="17"/>
      <c r="D8" s="7">
        <f t="shared" si="0"/>
        <v>8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4</v>
      </c>
    </row>
    <row r="9" spans="1:24" ht="38.25" customHeight="1">
      <c r="A9" s="21"/>
      <c r="B9" s="13" t="s">
        <v>1</v>
      </c>
      <c r="C9" s="5"/>
      <c r="D9" s="7">
        <f t="shared" si="0"/>
        <v>631</v>
      </c>
      <c r="E9" s="7">
        <v>2</v>
      </c>
      <c r="F9" s="7">
        <v>0</v>
      </c>
      <c r="G9" s="7">
        <v>1</v>
      </c>
      <c r="H9" s="7">
        <v>3</v>
      </c>
      <c r="I9" s="7">
        <v>238</v>
      </c>
      <c r="J9" s="7">
        <v>94</v>
      </c>
      <c r="K9" s="7">
        <v>4</v>
      </c>
      <c r="L9" s="7">
        <v>0</v>
      </c>
      <c r="M9" s="7">
        <v>23</v>
      </c>
      <c r="N9" s="7">
        <v>46</v>
      </c>
      <c r="O9" s="7">
        <v>0</v>
      </c>
      <c r="P9" s="7">
        <v>3</v>
      </c>
      <c r="Q9" s="7">
        <v>46</v>
      </c>
      <c r="R9" s="7">
        <v>4</v>
      </c>
      <c r="S9" s="7">
        <v>2</v>
      </c>
      <c r="T9" s="7">
        <v>14</v>
      </c>
      <c r="U9" s="7">
        <v>48</v>
      </c>
      <c r="V9" s="7">
        <v>5</v>
      </c>
      <c r="W9" s="7">
        <v>5</v>
      </c>
      <c r="X9" s="7">
        <v>93</v>
      </c>
    </row>
    <row r="10" spans="1:24" ht="38.25" customHeight="1">
      <c r="A10" s="21"/>
      <c r="B10" s="14"/>
      <c r="C10" s="11" t="s">
        <v>21</v>
      </c>
      <c r="D10" s="7">
        <f t="shared" si="0"/>
        <v>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2</v>
      </c>
    </row>
    <row r="11" spans="1:24" ht="38.25" customHeight="1">
      <c r="A11" s="21"/>
      <c r="B11" s="17" t="s">
        <v>2</v>
      </c>
      <c r="C11" s="17"/>
      <c r="D11" s="7">
        <f t="shared" si="0"/>
        <v>91</v>
      </c>
      <c r="E11" s="7">
        <v>0</v>
      </c>
      <c r="F11" s="7">
        <v>0</v>
      </c>
      <c r="G11" s="7">
        <v>0</v>
      </c>
      <c r="H11" s="7">
        <v>0</v>
      </c>
      <c r="I11" s="7">
        <v>59</v>
      </c>
      <c r="J11" s="7">
        <v>8</v>
      </c>
      <c r="K11" s="7">
        <v>0</v>
      </c>
      <c r="L11" s="7">
        <v>0</v>
      </c>
      <c r="M11" s="7">
        <v>3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3</v>
      </c>
      <c r="W11" s="7">
        <v>1</v>
      </c>
      <c r="X11" s="7">
        <v>16</v>
      </c>
    </row>
    <row r="12" spans="1:24" ht="38.25" customHeight="1">
      <c r="A12" s="21"/>
      <c r="B12" s="17" t="s">
        <v>22</v>
      </c>
      <c r="C12" s="17"/>
      <c r="D12" s="7">
        <f t="shared" si="0"/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</row>
    <row r="13" spans="1:24" ht="38.25" customHeight="1">
      <c r="A13" s="21"/>
      <c r="B13" s="17" t="s">
        <v>3</v>
      </c>
      <c r="C13" s="17"/>
      <c r="D13" s="7">
        <f t="shared" si="0"/>
        <v>431</v>
      </c>
      <c r="E13" s="7">
        <v>22</v>
      </c>
      <c r="F13" s="7">
        <v>0</v>
      </c>
      <c r="G13" s="7">
        <v>0</v>
      </c>
      <c r="H13" s="7">
        <v>1</v>
      </c>
      <c r="I13" s="7">
        <v>38</v>
      </c>
      <c r="J13" s="7">
        <v>119</v>
      </c>
      <c r="K13" s="7">
        <v>1</v>
      </c>
      <c r="L13" s="7">
        <v>0</v>
      </c>
      <c r="M13" s="7">
        <v>4</v>
      </c>
      <c r="N13" s="7">
        <v>7</v>
      </c>
      <c r="O13" s="7">
        <v>0</v>
      </c>
      <c r="P13" s="7">
        <v>0</v>
      </c>
      <c r="Q13" s="7">
        <v>10</v>
      </c>
      <c r="R13" s="7">
        <v>2</v>
      </c>
      <c r="S13" s="7">
        <v>1</v>
      </c>
      <c r="T13" s="7">
        <v>0</v>
      </c>
      <c r="U13" s="7">
        <v>31</v>
      </c>
      <c r="V13" s="7">
        <v>2</v>
      </c>
      <c r="W13" s="7">
        <v>45</v>
      </c>
      <c r="X13" s="7">
        <v>148</v>
      </c>
    </row>
    <row r="14" spans="1:24" ht="38.25" customHeight="1" thickBot="1">
      <c r="A14" s="22"/>
      <c r="B14" s="18" t="s">
        <v>23</v>
      </c>
      <c r="C14" s="18"/>
      <c r="D14" s="8">
        <f>SUM(D6:D13)-D10</f>
        <v>2538</v>
      </c>
      <c r="E14" s="8">
        <v>44</v>
      </c>
      <c r="F14" s="8">
        <f aca="true" t="shared" si="1" ref="F14:X14">SUM(F6:F13)-F10</f>
        <v>6</v>
      </c>
      <c r="G14" s="8">
        <v>1</v>
      </c>
      <c r="H14" s="8">
        <f t="shared" si="1"/>
        <v>7</v>
      </c>
      <c r="I14" s="8">
        <f t="shared" si="1"/>
        <v>724</v>
      </c>
      <c r="J14" s="8">
        <f t="shared" si="1"/>
        <v>391</v>
      </c>
      <c r="K14" s="8">
        <f t="shared" si="1"/>
        <v>12</v>
      </c>
      <c r="L14" s="8">
        <f t="shared" si="1"/>
        <v>0</v>
      </c>
      <c r="M14" s="8">
        <f t="shared" si="1"/>
        <v>56</v>
      </c>
      <c r="N14" s="8">
        <f t="shared" si="1"/>
        <v>96</v>
      </c>
      <c r="O14" s="8">
        <f t="shared" si="1"/>
        <v>0</v>
      </c>
      <c r="P14" s="8">
        <f t="shared" si="1"/>
        <v>7</v>
      </c>
      <c r="Q14" s="8">
        <f t="shared" si="1"/>
        <v>75</v>
      </c>
      <c r="R14" s="8">
        <f t="shared" si="1"/>
        <v>10</v>
      </c>
      <c r="S14" s="8">
        <f t="shared" si="1"/>
        <v>4</v>
      </c>
      <c r="T14" s="8">
        <f t="shared" si="1"/>
        <v>20</v>
      </c>
      <c r="U14" s="8">
        <f t="shared" si="1"/>
        <v>169</v>
      </c>
      <c r="V14" s="8">
        <f t="shared" si="1"/>
        <v>17</v>
      </c>
      <c r="W14" s="8">
        <f t="shared" si="1"/>
        <v>83</v>
      </c>
      <c r="X14" s="8">
        <f t="shared" si="1"/>
        <v>816</v>
      </c>
    </row>
    <row r="15" spans="1:24" ht="38.25" customHeight="1">
      <c r="A15" s="23" t="s">
        <v>24</v>
      </c>
      <c r="B15" s="16" t="s">
        <v>25</v>
      </c>
      <c r="C15" s="16"/>
      <c r="D15" s="6">
        <f t="shared" si="0"/>
        <v>323</v>
      </c>
      <c r="E15" s="6">
        <v>0</v>
      </c>
      <c r="F15" s="6">
        <v>0</v>
      </c>
      <c r="G15" s="6">
        <v>0</v>
      </c>
      <c r="H15" s="6">
        <v>0</v>
      </c>
      <c r="I15" s="6">
        <v>33</v>
      </c>
      <c r="J15" s="6">
        <v>8</v>
      </c>
      <c r="K15" s="6">
        <v>3</v>
      </c>
      <c r="L15" s="6">
        <v>0</v>
      </c>
      <c r="M15" s="6">
        <v>1</v>
      </c>
      <c r="N15" s="6">
        <v>2</v>
      </c>
      <c r="O15" s="6">
        <v>0</v>
      </c>
      <c r="P15" s="6">
        <v>3</v>
      </c>
      <c r="Q15" s="6">
        <v>1</v>
      </c>
      <c r="R15" s="6">
        <v>0</v>
      </c>
      <c r="S15" s="6">
        <v>0</v>
      </c>
      <c r="T15" s="6">
        <v>1</v>
      </c>
      <c r="U15" s="6">
        <v>10</v>
      </c>
      <c r="V15" s="6">
        <v>3</v>
      </c>
      <c r="W15" s="6">
        <v>1</v>
      </c>
      <c r="X15" s="6">
        <v>257</v>
      </c>
    </row>
    <row r="16" spans="1:24" ht="38.25" customHeight="1">
      <c r="A16" s="24"/>
      <c r="B16" s="17" t="s">
        <v>26</v>
      </c>
      <c r="C16" s="17"/>
      <c r="D16" s="7">
        <f t="shared" si="0"/>
        <v>514</v>
      </c>
      <c r="E16" s="7">
        <v>6</v>
      </c>
      <c r="F16" s="7">
        <v>0</v>
      </c>
      <c r="G16" s="7">
        <v>0</v>
      </c>
      <c r="H16" s="7">
        <v>1</v>
      </c>
      <c r="I16" s="7">
        <v>57</v>
      </c>
      <c r="J16" s="7">
        <v>34</v>
      </c>
      <c r="K16" s="7">
        <v>1</v>
      </c>
      <c r="L16" s="7">
        <v>1</v>
      </c>
      <c r="M16" s="7">
        <v>8</v>
      </c>
      <c r="N16" s="7">
        <v>7</v>
      </c>
      <c r="O16" s="7">
        <v>1</v>
      </c>
      <c r="P16" s="7">
        <v>11</v>
      </c>
      <c r="Q16" s="7">
        <v>4</v>
      </c>
      <c r="R16" s="7">
        <v>0</v>
      </c>
      <c r="S16" s="7">
        <v>0</v>
      </c>
      <c r="T16" s="7">
        <v>3</v>
      </c>
      <c r="U16" s="7">
        <v>12</v>
      </c>
      <c r="V16" s="7">
        <v>13</v>
      </c>
      <c r="W16" s="7">
        <v>22</v>
      </c>
      <c r="X16" s="7">
        <v>333</v>
      </c>
    </row>
    <row r="17" spans="1:24" ht="38.25" customHeight="1" thickBot="1">
      <c r="A17" s="25"/>
      <c r="B17" s="18" t="s">
        <v>27</v>
      </c>
      <c r="C17" s="18"/>
      <c r="D17" s="8">
        <f>D15+D16</f>
        <v>837</v>
      </c>
      <c r="E17" s="9">
        <v>6</v>
      </c>
      <c r="F17" s="9">
        <v>0</v>
      </c>
      <c r="G17" s="9">
        <v>0</v>
      </c>
      <c r="H17" s="9">
        <v>1</v>
      </c>
      <c r="I17" s="9">
        <v>90</v>
      </c>
      <c r="J17" s="9">
        <v>42</v>
      </c>
      <c r="K17" s="9">
        <v>4</v>
      </c>
      <c r="L17" s="9">
        <v>1</v>
      </c>
      <c r="M17" s="9">
        <v>9</v>
      </c>
      <c r="N17" s="9">
        <f aca="true" t="shared" si="2" ref="N17:X17">N15+N16</f>
        <v>9</v>
      </c>
      <c r="O17" s="9">
        <f t="shared" si="2"/>
        <v>1</v>
      </c>
      <c r="P17" s="9">
        <f t="shared" si="2"/>
        <v>14</v>
      </c>
      <c r="Q17" s="9">
        <f t="shared" si="2"/>
        <v>5</v>
      </c>
      <c r="R17" s="9">
        <f t="shared" si="2"/>
        <v>0</v>
      </c>
      <c r="S17" s="9">
        <f t="shared" si="2"/>
        <v>0</v>
      </c>
      <c r="T17" s="9">
        <f t="shared" si="2"/>
        <v>4</v>
      </c>
      <c r="U17" s="9">
        <f t="shared" si="2"/>
        <v>22</v>
      </c>
      <c r="V17" s="9">
        <v>16</v>
      </c>
      <c r="W17" s="9">
        <f t="shared" si="2"/>
        <v>23</v>
      </c>
      <c r="X17" s="9">
        <f t="shared" si="2"/>
        <v>590</v>
      </c>
    </row>
    <row r="18" spans="1:24" ht="38.25" customHeight="1" thickBot="1">
      <c r="A18" s="15" t="s">
        <v>28</v>
      </c>
      <c r="B18" s="15"/>
      <c r="C18" s="15"/>
      <c r="D18" s="10">
        <f>D14+D17</f>
        <v>3375</v>
      </c>
      <c r="E18" s="10">
        <f aca="true" t="shared" si="3" ref="E18:X18">E14+E17</f>
        <v>50</v>
      </c>
      <c r="F18" s="10">
        <f t="shared" si="3"/>
        <v>6</v>
      </c>
      <c r="G18" s="10">
        <f t="shared" si="3"/>
        <v>1</v>
      </c>
      <c r="H18" s="10">
        <f t="shared" si="3"/>
        <v>8</v>
      </c>
      <c r="I18" s="10">
        <f t="shared" si="3"/>
        <v>814</v>
      </c>
      <c r="J18" s="10">
        <f t="shared" si="3"/>
        <v>433</v>
      </c>
      <c r="K18" s="10">
        <f t="shared" si="3"/>
        <v>16</v>
      </c>
      <c r="L18" s="10">
        <f t="shared" si="3"/>
        <v>1</v>
      </c>
      <c r="M18" s="10">
        <f t="shared" si="3"/>
        <v>65</v>
      </c>
      <c r="N18" s="10">
        <f t="shared" si="3"/>
        <v>105</v>
      </c>
      <c r="O18" s="10">
        <f t="shared" si="3"/>
        <v>1</v>
      </c>
      <c r="P18" s="10">
        <f t="shared" si="3"/>
        <v>21</v>
      </c>
      <c r="Q18" s="10">
        <f t="shared" si="3"/>
        <v>80</v>
      </c>
      <c r="R18" s="10">
        <f t="shared" si="3"/>
        <v>10</v>
      </c>
      <c r="S18" s="10">
        <f t="shared" si="3"/>
        <v>4</v>
      </c>
      <c r="T18" s="10">
        <f t="shared" si="3"/>
        <v>24</v>
      </c>
      <c r="U18" s="10">
        <f t="shared" si="3"/>
        <v>191</v>
      </c>
      <c r="V18" s="10">
        <f t="shared" si="3"/>
        <v>33</v>
      </c>
      <c r="W18" s="10">
        <f t="shared" si="3"/>
        <v>106</v>
      </c>
      <c r="X18" s="10">
        <f t="shared" si="3"/>
        <v>1406</v>
      </c>
    </row>
  </sheetData>
  <mergeCells count="15">
    <mergeCell ref="A5:C5"/>
    <mergeCell ref="A1:X1"/>
    <mergeCell ref="A6:A14"/>
    <mergeCell ref="B6:C6"/>
    <mergeCell ref="B7:C7"/>
    <mergeCell ref="B8:C8"/>
    <mergeCell ref="B11:C11"/>
    <mergeCell ref="B12:C12"/>
    <mergeCell ref="B13:C13"/>
    <mergeCell ref="B14:C14"/>
    <mergeCell ref="A18:C18"/>
    <mergeCell ref="A15:A17"/>
    <mergeCell ref="B15:C15"/>
    <mergeCell ref="B16:C16"/>
    <mergeCell ref="B17:C17"/>
  </mergeCells>
  <printOptions/>
  <pageMargins left="0.4" right="0.2" top="1.09" bottom="0.31496062992125984" header="0.5118110236220472" footer="0.5118110236220472"/>
  <pageSetup horizontalDpi="600" verticalDpi="600" orientation="landscape" pageOrder="overThenDown" paperSize="9" scale="65" r:id="rId2"/>
  <colBreaks count="1" manualBreakCount="1">
    <brk id="24" max="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 </cp:lastModifiedBy>
  <cp:lastPrinted>2005-11-02T02:59:39Z</cp:lastPrinted>
  <dcterms:created xsi:type="dcterms:W3CDTF">2002-02-23T06:17:03Z</dcterms:created>
  <dcterms:modified xsi:type="dcterms:W3CDTF">2005-11-02T02:59:58Z</dcterms:modified>
  <cp:category/>
  <cp:version/>
  <cp:contentType/>
  <cp:contentStatus/>
</cp:coreProperties>
</file>