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0Z0298\public\保全課サーバ\◆自然保護係\生物多様性戦略★\★外来生物★\★クビアカツヤカミキリ\"/>
    </mc:Choice>
  </mc:AlternateContent>
  <xr:revisionPtr revIDLastSave="0" documentId="13_ncr:1_{39C8555D-E629-4AC9-8ABD-EF3C47FD1865}" xr6:coauthVersionLast="36" xr6:coauthVersionMax="36" xr10:uidLastSave="{00000000-0000-0000-0000-000000000000}"/>
  <bookViews>
    <workbookView xWindow="0" yWindow="0" windowWidth="20490" windowHeight="6120" xr2:uid="{5DA23DD3-BD25-4461-9B36-1E84A9A6BAA0}"/>
  </bookViews>
  <sheets>
    <sheet name="R5.8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K21" i="2" s="1"/>
  <c r="K20" i="2" l="1"/>
  <c r="G20" i="2"/>
  <c r="K19" i="2" l="1"/>
  <c r="G19" i="2"/>
  <c r="J23" i="2" l="1"/>
  <c r="I23" i="2"/>
  <c r="H23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K6" i="2" s="1"/>
  <c r="K7" i="2" s="1"/>
  <c r="K8" i="2" s="1"/>
  <c r="K9" i="2" s="1"/>
  <c r="K10" i="2" s="1"/>
  <c r="K11" i="2" s="1"/>
  <c r="K12" i="2" s="1"/>
  <c r="G5" i="2"/>
  <c r="K13" i="2" l="1"/>
  <c r="K14" i="2" s="1"/>
  <c r="K15" i="2" s="1"/>
  <c r="K16" i="2" s="1"/>
  <c r="K17" i="2" s="1"/>
  <c r="K18" i="2" s="1"/>
  <c r="G23" i="2"/>
  <c r="K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3DAE128F-F103-47B8-9768-4227798EE5BC}">
      <text>
        <r>
          <rPr>
            <sz val="9"/>
            <color indexed="81"/>
            <rFont val="MS P ゴシック"/>
            <family val="3"/>
            <charset val="128"/>
          </rPr>
          <t>計算式</t>
        </r>
      </text>
    </comment>
    <comment ref="K3" authorId="0" shapeId="0" xr:uid="{86DD1051-64F2-4F6C-92C4-56C4C332D077}">
      <text>
        <r>
          <rPr>
            <sz val="9"/>
            <color indexed="81"/>
            <rFont val="MS P ゴシック"/>
            <family val="3"/>
            <charset val="128"/>
          </rPr>
          <t>計算式</t>
        </r>
      </text>
    </comment>
  </commentList>
</comments>
</file>

<file path=xl/sharedStrings.xml><?xml version="1.0" encoding="utf-8"?>
<sst xmlns="http://schemas.openxmlformats.org/spreadsheetml/2006/main" count="62" uniqueCount="32">
  <si>
    <t>確認地点</t>
    <rPh sb="0" eb="2">
      <t>カクニン</t>
    </rPh>
    <rPh sb="2" eb="4">
      <t>チテン</t>
    </rPh>
    <phoneticPr fontId="1"/>
  </si>
  <si>
    <t>確認日</t>
    <rPh sb="0" eb="2">
      <t>カクニン</t>
    </rPh>
    <rPh sb="2" eb="3">
      <t>ヒ</t>
    </rPh>
    <phoneticPr fontId="1"/>
  </si>
  <si>
    <t>明石市</t>
    <rPh sb="0" eb="3">
      <t>アカシシ</t>
    </rPh>
    <phoneticPr fontId="1"/>
  </si>
  <si>
    <t>サクラ</t>
    <phoneticPr fontId="1"/>
  </si>
  <si>
    <t>オス</t>
    <phoneticPr fontId="1"/>
  </si>
  <si>
    <t>累計</t>
    <rPh sb="0" eb="2">
      <t>ルイケイ</t>
    </rPh>
    <phoneticPr fontId="1"/>
  </si>
  <si>
    <t>メス</t>
    <phoneticPr fontId="1"/>
  </si>
  <si>
    <t>神戸市</t>
    <rPh sb="0" eb="3">
      <t>コウベシ</t>
    </rPh>
    <phoneticPr fontId="1"/>
  </si>
  <si>
    <t>No.</t>
    <phoneticPr fontId="1"/>
  </si>
  <si>
    <t>北区</t>
    <rPh sb="0" eb="2">
      <t>キタク</t>
    </rPh>
    <phoneticPr fontId="1"/>
  </si>
  <si>
    <t>捕獲した
場所・樹木</t>
    <rPh sb="0" eb="2">
      <t>ホカク</t>
    </rPh>
    <rPh sb="5" eb="7">
      <t>バショ</t>
    </rPh>
    <rPh sb="8" eb="10">
      <t>ジュモク</t>
    </rPh>
    <phoneticPr fontId="1"/>
  </si>
  <si>
    <t>マンションの
ベランダ</t>
    <phoneticPr fontId="1"/>
  </si>
  <si>
    <t>個体数</t>
    <rPh sb="0" eb="3">
      <t>コタイスウ</t>
    </rPh>
    <phoneticPr fontId="1"/>
  </si>
  <si>
    <t>内訳</t>
    <rPh sb="0" eb="2">
      <t>ウチワケ</t>
    </rPh>
    <phoneticPr fontId="1"/>
  </si>
  <si>
    <t>芦屋市</t>
    <rPh sb="0" eb="3">
      <t>アシヤシ</t>
    </rPh>
    <phoneticPr fontId="1"/>
  </si>
  <si>
    <t>石ケ谷公園</t>
    <rPh sb="0" eb="1">
      <t>イシ</t>
    </rPh>
    <rPh sb="2" eb="3">
      <t>タニ</t>
    </rPh>
    <rPh sb="3" eb="5">
      <t>コウエン</t>
    </rPh>
    <phoneticPr fontId="1"/>
  </si>
  <si>
    <t>茶屋之町</t>
    <rPh sb="0" eb="1">
      <t>チャ</t>
    </rPh>
    <rPh sb="1" eb="2">
      <t>ヤ</t>
    </rPh>
    <rPh sb="2" eb="3">
      <t>ノ</t>
    </rPh>
    <rPh sb="3" eb="4">
      <t>マチ</t>
    </rPh>
    <phoneticPr fontId="1"/>
  </si>
  <si>
    <t>西区</t>
    <rPh sb="0" eb="2">
      <t>ニシク</t>
    </rPh>
    <phoneticPr fontId="1"/>
  </si>
  <si>
    <t>民有地</t>
    <rPh sb="0" eb="3">
      <t>ミンユウチ</t>
    </rPh>
    <phoneticPr fontId="1"/>
  </si>
  <si>
    <t>不明</t>
    <rPh sb="0" eb="2">
      <t>フメイ</t>
    </rPh>
    <phoneticPr fontId="1"/>
  </si>
  <si>
    <t>石ケ谷公園</t>
    <phoneticPr fontId="1"/>
  </si>
  <si>
    <t>サクラ</t>
    <phoneticPr fontId="1"/>
  </si>
  <si>
    <t>神戸市</t>
    <rPh sb="0" eb="3">
      <t>コウベシ</t>
    </rPh>
    <phoneticPr fontId="1"/>
  </si>
  <si>
    <t>西宮市</t>
    <rPh sb="0" eb="3">
      <t>ニシノミヤシ</t>
    </rPh>
    <phoneticPr fontId="1"/>
  </si>
  <si>
    <t>西区</t>
    <rPh sb="0" eb="2">
      <t>ニシク</t>
    </rPh>
    <phoneticPr fontId="1"/>
  </si>
  <si>
    <t>生瀬武庫川公園</t>
    <rPh sb="0" eb="2">
      <t>ナマゼ</t>
    </rPh>
    <rPh sb="2" eb="4">
      <t>ムコ</t>
    </rPh>
    <rPh sb="4" eb="5">
      <t>ガワ</t>
    </rPh>
    <rPh sb="5" eb="7">
      <t>コウエン</t>
    </rPh>
    <phoneticPr fontId="1"/>
  </si>
  <si>
    <t>市立施設</t>
    <rPh sb="0" eb="2">
      <t>イチリツ</t>
    </rPh>
    <rPh sb="2" eb="4">
      <t>シセツ</t>
    </rPh>
    <phoneticPr fontId="1"/>
  </si>
  <si>
    <t>明石市</t>
    <rPh sb="0" eb="3">
      <t>アカシシ</t>
    </rPh>
    <phoneticPr fontId="1"/>
  </si>
  <si>
    <t>神戸市</t>
    <rPh sb="0" eb="3">
      <t>コウベシ</t>
    </rPh>
    <phoneticPr fontId="1"/>
  </si>
  <si>
    <t>灘区</t>
    <rPh sb="0" eb="2">
      <t>ナダク</t>
    </rPh>
    <phoneticPr fontId="1"/>
  </si>
  <si>
    <t>民有地</t>
    <rPh sb="0" eb="3">
      <t>ミンユウチ</t>
    </rPh>
    <phoneticPr fontId="1"/>
  </si>
  <si>
    <t>クビアカツヤカミキリ発見情報（R5.8.4現在）</t>
    <rPh sb="10" eb="12">
      <t>ハッケン</t>
    </rPh>
    <rPh sb="12" eb="14">
      <t>ジョウホウ</t>
    </rPh>
    <rPh sb="21" eb="2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</si>
</sst>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6" fontId="4" fillId="0" borderId="4" xfId="1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176" fontId="4" fillId="0" borderId="4" xfId="0" applyNumberFormat="1" applyFont="1" applyBorder="1" applyAlignment="1">
      <alignment horizontal="center" vertical="center" shrinkToFit="1"/>
    </xf>
    <xf numFmtId="14" fontId="4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FBBE1-34EB-45D5-B448-88D7E96AA564}">
  <sheetPr>
    <pageSetUpPr fitToPage="1"/>
  </sheetPr>
  <dimension ref="B2:O29"/>
  <sheetViews>
    <sheetView tabSelected="1" zoomScaleNormal="100" workbookViewId="0">
      <selection activeCell="N12" sqref="N12"/>
    </sheetView>
  </sheetViews>
  <sheetFormatPr defaultRowHeight="14.25"/>
  <cols>
    <col min="1" max="1" width="2.25" style="3" customWidth="1"/>
    <col min="2" max="2" width="4.625" style="23" customWidth="1"/>
    <col min="3" max="3" width="19.875" style="2" customWidth="1"/>
    <col min="4" max="4" width="8.375" style="2" customWidth="1"/>
    <col min="5" max="5" width="12.375" style="2" customWidth="1"/>
    <col min="6" max="6" width="12.25" style="2" customWidth="1"/>
    <col min="7" max="7" width="6.875" style="2" customWidth="1"/>
    <col min="8" max="11" width="6.25" style="2" customWidth="1"/>
    <col min="12" max="12" width="1.375" style="2" customWidth="1"/>
    <col min="13" max="13" width="9" style="3" customWidth="1"/>
    <col min="14" max="16384" width="9" style="3"/>
  </cols>
  <sheetData>
    <row r="2" spans="2:15" ht="24.75" customHeight="1" thickBot="1">
      <c r="B2" s="1" t="s">
        <v>31</v>
      </c>
    </row>
    <row r="3" spans="2:15">
      <c r="B3" s="56" t="s">
        <v>8</v>
      </c>
      <c r="C3" s="58" t="s">
        <v>1</v>
      </c>
      <c r="D3" s="58" t="s">
        <v>0</v>
      </c>
      <c r="E3" s="58"/>
      <c r="F3" s="60" t="s">
        <v>10</v>
      </c>
      <c r="G3" s="61" t="s">
        <v>12</v>
      </c>
      <c r="H3" s="63" t="s">
        <v>13</v>
      </c>
      <c r="I3" s="64"/>
      <c r="J3" s="65"/>
      <c r="K3" s="54" t="s">
        <v>5</v>
      </c>
    </row>
    <row r="4" spans="2:15" ht="15" thickBot="1">
      <c r="B4" s="57"/>
      <c r="C4" s="59"/>
      <c r="D4" s="59"/>
      <c r="E4" s="59"/>
      <c r="F4" s="59"/>
      <c r="G4" s="62"/>
      <c r="H4" s="24" t="s">
        <v>4</v>
      </c>
      <c r="I4" s="33" t="s">
        <v>6</v>
      </c>
      <c r="J4" s="34" t="s">
        <v>19</v>
      </c>
      <c r="K4" s="55"/>
    </row>
    <row r="5" spans="2:15" ht="23.1" customHeight="1">
      <c r="B5" s="29">
        <v>1</v>
      </c>
      <c r="C5" s="35">
        <v>44739</v>
      </c>
      <c r="D5" s="5" t="s">
        <v>2</v>
      </c>
      <c r="E5" s="6" t="s">
        <v>15</v>
      </c>
      <c r="F5" s="31" t="s">
        <v>3</v>
      </c>
      <c r="G5" s="7">
        <f>SUM(H5:J5)</f>
        <v>3</v>
      </c>
      <c r="H5" s="25">
        <v>3</v>
      </c>
      <c r="I5" s="36">
        <v>0</v>
      </c>
      <c r="J5" s="37">
        <v>0</v>
      </c>
      <c r="K5" s="8">
        <v>3</v>
      </c>
    </row>
    <row r="6" spans="2:15" ht="23.1" customHeight="1">
      <c r="B6" s="9">
        <v>2</v>
      </c>
      <c r="C6" s="38">
        <v>44744</v>
      </c>
      <c r="D6" s="11" t="s">
        <v>2</v>
      </c>
      <c r="E6" s="12" t="s">
        <v>20</v>
      </c>
      <c r="F6" s="10" t="s">
        <v>3</v>
      </c>
      <c r="G6" s="13">
        <f>SUM(H6:J6)</f>
        <v>2</v>
      </c>
      <c r="H6" s="26">
        <v>1</v>
      </c>
      <c r="I6" s="39">
        <v>1</v>
      </c>
      <c r="J6" s="40">
        <v>0</v>
      </c>
      <c r="K6" s="14">
        <f>K5+G6</f>
        <v>5</v>
      </c>
    </row>
    <row r="7" spans="2:15" ht="23.1" customHeight="1">
      <c r="B7" s="9">
        <v>3</v>
      </c>
      <c r="C7" s="38">
        <v>44745</v>
      </c>
      <c r="D7" s="11" t="s">
        <v>2</v>
      </c>
      <c r="E7" s="12" t="s">
        <v>20</v>
      </c>
      <c r="F7" s="10" t="s">
        <v>3</v>
      </c>
      <c r="G7" s="13">
        <f t="shared" ref="G7:G20" si="0">SUM(H7:J7)</f>
        <v>1</v>
      </c>
      <c r="H7" s="26">
        <v>1</v>
      </c>
      <c r="I7" s="39">
        <v>0</v>
      </c>
      <c r="J7" s="40">
        <v>0</v>
      </c>
      <c r="K7" s="14">
        <f t="shared" ref="K7:K20" si="1">K6+G7</f>
        <v>6</v>
      </c>
    </row>
    <row r="8" spans="2:15" ht="23.1" customHeight="1">
      <c r="B8" s="9">
        <v>4</v>
      </c>
      <c r="C8" s="38">
        <v>44749</v>
      </c>
      <c r="D8" s="11" t="s">
        <v>7</v>
      </c>
      <c r="E8" s="12" t="s">
        <v>9</v>
      </c>
      <c r="F8" s="15" t="s">
        <v>11</v>
      </c>
      <c r="G8" s="13">
        <f t="shared" si="0"/>
        <v>1</v>
      </c>
      <c r="H8" s="26">
        <v>0</v>
      </c>
      <c r="I8" s="39">
        <v>1</v>
      </c>
      <c r="J8" s="40">
        <v>0</v>
      </c>
      <c r="K8" s="14">
        <f t="shared" si="1"/>
        <v>7</v>
      </c>
      <c r="N8" s="41"/>
      <c r="O8" s="42"/>
    </row>
    <row r="9" spans="2:15" ht="23.1" customHeight="1">
      <c r="B9" s="9">
        <v>5</v>
      </c>
      <c r="C9" s="38">
        <v>44751</v>
      </c>
      <c r="D9" s="11" t="s">
        <v>2</v>
      </c>
      <c r="E9" s="12" t="s">
        <v>20</v>
      </c>
      <c r="F9" s="10" t="s">
        <v>3</v>
      </c>
      <c r="G9" s="13">
        <f t="shared" si="0"/>
        <v>1</v>
      </c>
      <c r="H9" s="26">
        <v>1</v>
      </c>
      <c r="I9" s="39">
        <v>0</v>
      </c>
      <c r="J9" s="40">
        <v>0</v>
      </c>
      <c r="K9" s="14">
        <f t="shared" si="1"/>
        <v>8</v>
      </c>
    </row>
    <row r="10" spans="2:15" ht="23.1" customHeight="1">
      <c r="B10" s="9">
        <v>6</v>
      </c>
      <c r="C10" s="38">
        <v>44759</v>
      </c>
      <c r="D10" s="11" t="s">
        <v>2</v>
      </c>
      <c r="E10" s="12" t="s">
        <v>20</v>
      </c>
      <c r="F10" s="10" t="s">
        <v>3</v>
      </c>
      <c r="G10" s="13">
        <f t="shared" si="0"/>
        <v>1</v>
      </c>
      <c r="H10" s="26">
        <v>0</v>
      </c>
      <c r="I10" s="39">
        <v>1</v>
      </c>
      <c r="J10" s="40">
        <v>0</v>
      </c>
      <c r="K10" s="14">
        <f t="shared" si="1"/>
        <v>9</v>
      </c>
    </row>
    <row r="11" spans="2:15" ht="23.1" customHeight="1">
      <c r="B11" s="9">
        <v>7</v>
      </c>
      <c r="C11" s="38">
        <v>45097</v>
      </c>
      <c r="D11" s="11" t="s">
        <v>14</v>
      </c>
      <c r="E11" s="12" t="s">
        <v>16</v>
      </c>
      <c r="F11" s="10" t="s">
        <v>3</v>
      </c>
      <c r="G11" s="13">
        <f t="shared" si="0"/>
        <v>1</v>
      </c>
      <c r="H11" s="26">
        <v>0</v>
      </c>
      <c r="I11" s="39">
        <v>1</v>
      </c>
      <c r="J11" s="40">
        <v>0</v>
      </c>
      <c r="K11" s="14">
        <f t="shared" si="1"/>
        <v>10</v>
      </c>
    </row>
    <row r="12" spans="2:15" ht="23.1" customHeight="1">
      <c r="B12" s="9">
        <v>8</v>
      </c>
      <c r="C12" s="38">
        <v>45119</v>
      </c>
      <c r="D12" s="11" t="s">
        <v>7</v>
      </c>
      <c r="E12" s="12" t="s">
        <v>17</v>
      </c>
      <c r="F12" s="10" t="s">
        <v>18</v>
      </c>
      <c r="G12" s="13">
        <f t="shared" si="0"/>
        <v>2</v>
      </c>
      <c r="H12" s="26">
        <v>1</v>
      </c>
      <c r="I12" s="39">
        <v>1</v>
      </c>
      <c r="J12" s="40">
        <v>0</v>
      </c>
      <c r="K12" s="14">
        <f t="shared" si="1"/>
        <v>12</v>
      </c>
    </row>
    <row r="13" spans="2:15" ht="23.1" customHeight="1">
      <c r="B13" s="9">
        <v>9</v>
      </c>
      <c r="C13" s="38">
        <v>45121</v>
      </c>
      <c r="D13" s="11" t="s">
        <v>7</v>
      </c>
      <c r="E13" s="12" t="s">
        <v>17</v>
      </c>
      <c r="F13" s="10" t="s">
        <v>18</v>
      </c>
      <c r="G13" s="13">
        <f t="shared" si="0"/>
        <v>1</v>
      </c>
      <c r="H13" s="26">
        <v>0</v>
      </c>
      <c r="I13" s="39">
        <v>1</v>
      </c>
      <c r="J13" s="40">
        <v>0</v>
      </c>
      <c r="K13" s="14">
        <f t="shared" si="1"/>
        <v>13</v>
      </c>
    </row>
    <row r="14" spans="2:15" ht="23.1" customHeight="1">
      <c r="B14" s="9">
        <v>10</v>
      </c>
      <c r="C14" s="38">
        <v>45122</v>
      </c>
      <c r="D14" s="11" t="s">
        <v>7</v>
      </c>
      <c r="E14" s="12" t="s">
        <v>9</v>
      </c>
      <c r="F14" s="10" t="s">
        <v>26</v>
      </c>
      <c r="G14" s="13">
        <f t="shared" si="0"/>
        <v>1</v>
      </c>
      <c r="H14" s="26">
        <v>0</v>
      </c>
      <c r="I14" s="39">
        <v>1</v>
      </c>
      <c r="J14" s="40">
        <v>0</v>
      </c>
      <c r="K14" s="14">
        <f t="shared" si="1"/>
        <v>14</v>
      </c>
    </row>
    <row r="15" spans="2:15" ht="23.1" customHeight="1">
      <c r="B15" s="9">
        <v>11</v>
      </c>
      <c r="C15" s="38">
        <v>45123</v>
      </c>
      <c r="D15" s="11" t="s">
        <v>7</v>
      </c>
      <c r="E15" s="12" t="s">
        <v>9</v>
      </c>
      <c r="F15" s="10" t="s">
        <v>18</v>
      </c>
      <c r="G15" s="13">
        <f t="shared" si="0"/>
        <v>1</v>
      </c>
      <c r="H15" s="26">
        <v>0</v>
      </c>
      <c r="I15" s="39">
        <v>1</v>
      </c>
      <c r="J15" s="40">
        <v>0</v>
      </c>
      <c r="K15" s="14">
        <f t="shared" si="1"/>
        <v>15</v>
      </c>
    </row>
    <row r="16" spans="2:15" ht="23.1" customHeight="1">
      <c r="B16" s="9">
        <v>12</v>
      </c>
      <c r="C16" s="38">
        <v>45125</v>
      </c>
      <c r="D16" s="11" t="s">
        <v>7</v>
      </c>
      <c r="E16" s="12" t="s">
        <v>9</v>
      </c>
      <c r="F16" s="10" t="s">
        <v>18</v>
      </c>
      <c r="G16" s="13">
        <f t="shared" si="0"/>
        <v>1</v>
      </c>
      <c r="H16" s="26">
        <v>1</v>
      </c>
      <c r="I16" s="39">
        <v>0</v>
      </c>
      <c r="J16" s="40">
        <v>0</v>
      </c>
      <c r="K16" s="14">
        <f t="shared" si="1"/>
        <v>16</v>
      </c>
    </row>
    <row r="17" spans="2:15" ht="23.1" customHeight="1">
      <c r="B17" s="9">
        <v>13</v>
      </c>
      <c r="C17" s="38">
        <v>45126</v>
      </c>
      <c r="D17" s="11" t="s">
        <v>22</v>
      </c>
      <c r="E17" s="12" t="s">
        <v>24</v>
      </c>
      <c r="F17" s="10" t="s">
        <v>18</v>
      </c>
      <c r="G17" s="13">
        <f t="shared" si="0"/>
        <v>2</v>
      </c>
      <c r="H17" s="26">
        <v>1</v>
      </c>
      <c r="I17" s="39">
        <v>1</v>
      </c>
      <c r="J17" s="40">
        <v>0</v>
      </c>
      <c r="K17" s="14">
        <f t="shared" si="1"/>
        <v>18</v>
      </c>
    </row>
    <row r="18" spans="2:15" ht="23.1" customHeight="1">
      <c r="B18" s="9">
        <v>14</v>
      </c>
      <c r="C18" s="38">
        <v>45127</v>
      </c>
      <c r="D18" s="11" t="s">
        <v>23</v>
      </c>
      <c r="E18" s="12" t="s">
        <v>25</v>
      </c>
      <c r="F18" s="10" t="s">
        <v>21</v>
      </c>
      <c r="G18" s="13">
        <f t="shared" si="0"/>
        <v>1</v>
      </c>
      <c r="H18" s="26">
        <v>0</v>
      </c>
      <c r="I18" s="39">
        <v>1</v>
      </c>
      <c r="J18" s="40">
        <v>0</v>
      </c>
      <c r="K18" s="14">
        <f t="shared" si="1"/>
        <v>19</v>
      </c>
    </row>
    <row r="19" spans="2:15" ht="23.1" customHeight="1">
      <c r="B19" s="9">
        <v>15</v>
      </c>
      <c r="C19" s="43">
        <v>45130</v>
      </c>
      <c r="D19" s="11" t="s">
        <v>27</v>
      </c>
      <c r="E19" s="12" t="s">
        <v>20</v>
      </c>
      <c r="F19" s="10" t="s">
        <v>3</v>
      </c>
      <c r="G19" s="13">
        <f t="shared" si="0"/>
        <v>1</v>
      </c>
      <c r="H19" s="26">
        <v>1</v>
      </c>
      <c r="I19" s="39">
        <v>0</v>
      </c>
      <c r="J19" s="40">
        <v>0</v>
      </c>
      <c r="K19" s="14">
        <f t="shared" si="1"/>
        <v>20</v>
      </c>
    </row>
    <row r="20" spans="2:15" ht="23.1" customHeight="1">
      <c r="B20" s="9">
        <v>16</v>
      </c>
      <c r="C20" s="53">
        <v>45132</v>
      </c>
      <c r="D20" s="4" t="s">
        <v>28</v>
      </c>
      <c r="E20" s="16" t="s">
        <v>29</v>
      </c>
      <c r="F20" s="51" t="s">
        <v>30</v>
      </c>
      <c r="G20" s="17">
        <f t="shared" si="0"/>
        <v>1</v>
      </c>
      <c r="H20" s="27">
        <v>1</v>
      </c>
      <c r="I20" s="45">
        <v>0</v>
      </c>
      <c r="J20" s="46">
        <v>0</v>
      </c>
      <c r="K20" s="14">
        <f t="shared" si="1"/>
        <v>21</v>
      </c>
    </row>
    <row r="21" spans="2:15" ht="23.1" customHeight="1">
      <c r="B21" s="9">
        <v>17</v>
      </c>
      <c r="C21" s="53">
        <v>45142</v>
      </c>
      <c r="D21" s="4" t="s">
        <v>7</v>
      </c>
      <c r="E21" s="16" t="s">
        <v>9</v>
      </c>
      <c r="F21" s="52" t="s">
        <v>18</v>
      </c>
      <c r="G21" s="17">
        <f t="shared" ref="G21" si="2">SUM(H21:J21)</f>
        <v>1</v>
      </c>
      <c r="H21" s="27">
        <v>0</v>
      </c>
      <c r="I21" s="45">
        <v>0</v>
      </c>
      <c r="J21" s="46">
        <v>1</v>
      </c>
      <c r="K21" s="14">
        <f t="shared" ref="K21" si="3">K20+G21</f>
        <v>22</v>
      </c>
    </row>
    <row r="22" spans="2:15" ht="23.1" customHeight="1" thickBot="1">
      <c r="B22" s="30"/>
      <c r="C22" s="44"/>
      <c r="D22" s="4"/>
      <c r="E22" s="16"/>
      <c r="F22" s="32"/>
      <c r="G22" s="17"/>
      <c r="H22" s="27"/>
      <c r="I22" s="45"/>
      <c r="J22" s="46"/>
      <c r="K22" s="18"/>
    </row>
    <row r="23" spans="2:15" ht="23.1" customHeight="1" thickTop="1" thickBot="1">
      <c r="B23" s="47"/>
      <c r="C23" s="19"/>
      <c r="D23" s="48"/>
      <c r="E23" s="20"/>
      <c r="F23" s="19"/>
      <c r="G23" s="21">
        <f>SUM(G5:G22)</f>
        <v>22</v>
      </c>
      <c r="H23" s="28">
        <f>SUM(H5:H22)</f>
        <v>11</v>
      </c>
      <c r="I23" s="49">
        <f>SUM(I5:I22)</f>
        <v>10</v>
      </c>
      <c r="J23" s="50">
        <f>SUM(J5:J22)</f>
        <v>1</v>
      </c>
      <c r="K23" s="22">
        <f>G23</f>
        <v>22</v>
      </c>
    </row>
    <row r="24" spans="2:15">
      <c r="B24" s="2"/>
    </row>
    <row r="25" spans="2:15" s="2" customFormat="1">
      <c r="M25" s="3"/>
      <c r="N25" s="3"/>
      <c r="O25" s="3"/>
    </row>
    <row r="26" spans="2:15" s="2" customFormat="1">
      <c r="M26" s="3"/>
      <c r="N26" s="3"/>
      <c r="O26" s="3"/>
    </row>
    <row r="27" spans="2:15" s="2" customFormat="1">
      <c r="M27" s="3"/>
      <c r="N27" s="3"/>
      <c r="O27" s="3"/>
    </row>
    <row r="28" spans="2:15" s="2" customFormat="1">
      <c r="M28" s="3"/>
      <c r="N28" s="3"/>
      <c r="O28" s="3"/>
    </row>
    <row r="29" spans="2:15" s="2" customFormat="1">
      <c r="M29" s="3"/>
      <c r="N29" s="3"/>
      <c r="O29" s="3"/>
    </row>
  </sheetData>
  <mergeCells count="7">
    <mergeCell ref="K3:K4"/>
    <mergeCell ref="B3:B4"/>
    <mergeCell ref="C3:C4"/>
    <mergeCell ref="D3:E4"/>
    <mergeCell ref="F3:F4"/>
    <mergeCell ref="G3:G4"/>
    <mergeCell ref="H3:J3"/>
  </mergeCells>
  <phoneticPr fontId="1"/>
  <pageMargins left="0.9055118110236221" right="0.51181102362204722" top="0.74803149606299213" bottom="0.74803149606299213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2023-07-20T07:34:29Z</cp:lastPrinted>
  <dcterms:created xsi:type="dcterms:W3CDTF">2022-07-11T00:21:47Z</dcterms:created>
  <dcterms:modified xsi:type="dcterms:W3CDTF">2023-08-07T00:14:08Z</dcterms:modified>
</cp:coreProperties>
</file>