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7770" windowHeight="7995" activeTab="0"/>
  </bookViews>
  <sheets>
    <sheet name="5-1" sheetId="1" r:id="rId1"/>
  </sheets>
  <definedNames>
    <definedName name="_xlnm.Print_Area" localSheetId="0">'5-1'!$A$1:$T$60</definedName>
  </definedNames>
  <calcPr fullCalcOnLoad="1" refMode="R1C1"/>
</workbook>
</file>

<file path=xl/sharedStrings.xml><?xml version="1.0" encoding="utf-8"?>
<sst xmlns="http://schemas.openxmlformats.org/spreadsheetml/2006/main" count="109" uniqueCount="55">
  <si>
    <t>-</t>
  </si>
  <si>
    <t>河　　　  川</t>
  </si>
  <si>
    <t>海　　　　域</t>
  </si>
  <si>
    <t>湖　　　　沼</t>
  </si>
  <si>
    <t>ｍ／ｎ</t>
  </si>
  <si>
    <t>ａ／ｂ</t>
  </si>
  <si>
    <t>適合率</t>
  </si>
  <si>
    <t>項  目</t>
  </si>
  <si>
    <t>(％)</t>
  </si>
  <si>
    <t>カドミウム</t>
  </si>
  <si>
    <t>全シアン</t>
  </si>
  <si>
    <t>鉛</t>
  </si>
  <si>
    <t>六価クロム</t>
  </si>
  <si>
    <t>砒素</t>
  </si>
  <si>
    <t>総水銀</t>
  </si>
  <si>
    <t>アルキル水銀</t>
  </si>
  <si>
    <t>ＰＣＢ</t>
  </si>
  <si>
    <t>ジクロロメタン</t>
  </si>
  <si>
    <t>四塩化炭素</t>
  </si>
  <si>
    <t>1,2-ｼﾞｸﾛﾛｴﾀﾝ</t>
  </si>
  <si>
    <t>1,1-ｼﾞｸﾛﾛｴﾁﾚﾝ</t>
  </si>
  <si>
    <t>ｼｽ-1,2-ｼﾞｸﾛﾛｴﾁﾚﾝ</t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</si>
  <si>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</si>
  <si>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</si>
  <si>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</si>
  <si>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</si>
  <si>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</si>
  <si>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チウラム</t>
  </si>
  <si>
    <t>シマジン</t>
  </si>
  <si>
    <t>チオベンカルブ</t>
  </si>
  <si>
    <t>ベンゼン</t>
  </si>
  <si>
    <t>セレン</t>
  </si>
  <si>
    <t>(海域には適用しない)</t>
  </si>
  <si>
    <t>(備考)</t>
  </si>
  <si>
    <t>ｍ：環境基準値を超える検体数　　ｎ：総検体数</t>
  </si>
  <si>
    <t>ａ：環境基準不適合地点数　　　　ｂ：全測定地点数</t>
  </si>
  <si>
    <t>ｂ－ａ</t>
  </si>
  <si>
    <t xml:space="preserve">ｂ </t>
  </si>
  <si>
    <t>(海域には適用しない)</t>
  </si>
  <si>
    <t>99.4</t>
  </si>
  <si>
    <t>100</t>
  </si>
  <si>
    <t>/-</t>
  </si>
  <si>
    <t>/ -</t>
  </si>
  <si>
    <t>第5-1表　河川、海域及び湖沼の環境基準適合等の状況</t>
  </si>
  <si>
    <t>人の健康の保護に関する項目の環境基準適合状況</t>
  </si>
  <si>
    <t>　　水  域  別</t>
  </si>
  <si>
    <t>100</t>
  </si>
  <si>
    <t>100</t>
  </si>
  <si>
    <t>硝酸性窒素及び亜硝酸性窒素</t>
  </si>
  <si>
    <t>100</t>
  </si>
  <si>
    <t>ふっ素</t>
  </si>
  <si>
    <t>98.2</t>
  </si>
  <si>
    <t>ほう素</t>
  </si>
  <si>
    <t xml:space="preserve">  　合　　計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</si>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</sst>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.0%"/>
    <numFmt numFmtId="178" formatCode="0.0"/>
    <numFmt numFmtId="179" formatCode="0.0_);[Red]\(0.0\)"/>
    <numFmt numFmtId="180" formatCode="0.0_ "/>
    <numFmt numFmtId="181" formatCode="&quot;[&quot;0&quot;]&quot;"/>
    <numFmt numFmtId="182" formatCode="0&quot;  &quot;"/>
    <numFmt numFmtId="183" formatCode="&quot;[&quot;0.0&quot;]&quot;"/>
    <numFmt numFmtId="184" formatCode="&quot;&lt;&quot;0.0"/>
    <numFmt numFmtId="185" formatCode="&quot;(&quot;0&quot;)&quot;"/>
    <numFmt numFmtId="186" formatCode="&quot;/&quot;0"/>
    <numFmt numFmtId="187" formatCode="0.00_ "/>
    <numFmt numFmtId="188" formatCode="0.000"/>
    <numFmt numFmtId="189" formatCode="0.000_ "/>
    <numFmt numFmtId="190" formatCode="&quot;[&quot;0.00&quot;]&quot;"/>
    <numFmt numFmtId="191" formatCode="&quot;[&quot;0.000&quot;]&quot;"/>
    <numFmt numFmtId="192" formatCode="0&quot; &quot;"/>
    <numFmt numFmtId="193" formatCode="&quot;/  &quot;#,##0"/>
    <numFmt numFmtId="194" formatCode="#,##0&quot;  &quot;"/>
    <numFmt numFmtId="195" formatCode="&quot;/ &quot;#,##0"/>
    <numFmt numFmtId="196" formatCode="&quot;/&quot;#,##0"/>
    <numFmt numFmtId="197" formatCode="0&quot;/&quot;"/>
    <numFmt numFmtId="198" formatCode="#,##0_ "/>
    <numFmt numFmtId="199" formatCode="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4"/>
      <color indexed="8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/>
    </xf>
    <xf numFmtId="20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Continuous" vertical="top"/>
    </xf>
    <xf numFmtId="0" fontId="7" fillId="0" borderId="1" xfId="0" applyFont="1" applyFill="1" applyBorder="1" applyAlignment="1">
      <alignment horizontal="centerContinuous" vertical="top"/>
    </xf>
    <xf numFmtId="0" fontId="7" fillId="0" borderId="2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8" fillId="0" borderId="7" xfId="0" applyFont="1" applyFill="1" applyBorder="1" applyAlignment="1">
      <alignment horizontal="centerContinuous" vertical="center"/>
    </xf>
    <xf numFmtId="0" fontId="8" fillId="0" borderId="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right" vertical="center"/>
    </xf>
    <xf numFmtId="193" fontId="7" fillId="0" borderId="14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95" fontId="7" fillId="0" borderId="14" xfId="0" applyNumberFormat="1" applyFont="1" applyBorder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196" fontId="7" fillId="0" borderId="20" xfId="0" applyNumberFormat="1" applyFont="1" applyFill="1" applyBorder="1" applyAlignment="1">
      <alignment vertical="center"/>
    </xf>
    <xf numFmtId="194" fontId="7" fillId="0" borderId="9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7" fillId="0" borderId="24" xfId="0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196" fontId="7" fillId="0" borderId="27" xfId="0" applyNumberFormat="1" applyFont="1" applyFill="1" applyBorder="1" applyAlignment="1">
      <alignment vertical="center"/>
    </xf>
    <xf numFmtId="194" fontId="7" fillId="0" borderId="23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2" xfId="0" applyFont="1" applyFill="1" applyBorder="1" applyAlignment="1" quotePrefix="1">
      <alignment horizontal="right" vertical="center"/>
    </xf>
    <xf numFmtId="196" fontId="7" fillId="0" borderId="27" xfId="0" applyNumberFormat="1" applyFont="1" applyFill="1" applyBorder="1" applyAlignment="1">
      <alignment horizontal="right" vertical="center"/>
    </xf>
    <xf numFmtId="194" fontId="7" fillId="0" borderId="23" xfId="0" applyNumberFormat="1" applyFont="1" applyFill="1" applyBorder="1" applyAlignment="1" quotePrefix="1">
      <alignment horizontal="center" vertical="center"/>
    </xf>
    <xf numFmtId="0" fontId="7" fillId="0" borderId="22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192" fontId="7" fillId="0" borderId="21" xfId="0" applyNumberFormat="1" applyFont="1" applyFill="1" applyBorder="1" applyAlignment="1">
      <alignment vertical="center"/>
    </xf>
    <xf numFmtId="195" fontId="7" fillId="0" borderId="27" xfId="0" applyNumberFormat="1" applyFont="1" applyFill="1" applyBorder="1" applyAlignment="1">
      <alignment vertical="center"/>
    </xf>
    <xf numFmtId="192" fontId="7" fillId="0" borderId="28" xfId="0" applyNumberFormat="1" applyFont="1" applyFill="1" applyBorder="1" applyAlignment="1">
      <alignment vertical="center"/>
    </xf>
    <xf numFmtId="195" fontId="7" fillId="0" borderId="29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194" fontId="7" fillId="0" borderId="31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/>
    </xf>
    <xf numFmtId="196" fontId="7" fillId="0" borderId="32" xfId="0" applyNumberFormat="1" applyFont="1" applyFill="1" applyBorder="1" applyAlignment="1">
      <alignment/>
    </xf>
    <xf numFmtId="194" fontId="7" fillId="0" borderId="5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194" fontId="7" fillId="0" borderId="6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38" fontId="7" fillId="0" borderId="20" xfId="17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93" fontId="7" fillId="0" borderId="20" xfId="0" applyNumberFormat="1" applyFont="1" applyFill="1" applyBorder="1" applyAlignment="1">
      <alignment/>
    </xf>
    <xf numFmtId="194" fontId="7" fillId="0" borderId="0" xfId="0" applyNumberFormat="1" applyFont="1" applyFill="1" applyBorder="1" applyAlignment="1">
      <alignment/>
    </xf>
    <xf numFmtId="197" fontId="7" fillId="0" borderId="8" xfId="0" applyNumberFormat="1" applyFont="1" applyFill="1" applyBorder="1" applyAlignment="1">
      <alignment/>
    </xf>
    <xf numFmtId="195" fontId="7" fillId="0" borderId="20" xfId="0" applyNumberFormat="1" applyFont="1" applyFill="1" applyBorder="1" applyAlignment="1">
      <alignment/>
    </xf>
    <xf numFmtId="194" fontId="7" fillId="0" borderId="9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196" fontId="7" fillId="0" borderId="2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4</xdr:col>
      <xdr:colOff>685800</xdr:colOff>
      <xdr:row>6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80975" y="666750"/>
          <a:ext cx="1609725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95250</xdr:rowOff>
    </xdr:from>
    <xdr:to>
      <xdr:col>7</xdr:col>
      <xdr:colOff>0</xdr:colOff>
      <xdr:row>41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04900" y="12296775"/>
          <a:ext cx="18383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環境基準適合率(%) ＝
</a:t>
          </a:r>
        </a:p>
      </xdr:txBody>
    </xdr:sp>
    <xdr:clientData/>
  </xdr:twoCellAnchor>
  <xdr:twoCellAnchor>
    <xdr:from>
      <xdr:col>9</xdr:col>
      <xdr:colOff>19050</xdr:colOff>
      <xdr:row>39</xdr:row>
      <xdr:rowOff>85725</xdr:rowOff>
    </xdr:from>
    <xdr:to>
      <xdr:col>10</xdr:col>
      <xdr:colOff>276225</xdr:colOff>
      <xdr:row>40</xdr:row>
      <xdr:rowOff>104775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4029075" y="12287250"/>
          <a:ext cx="6858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×100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workbookViewId="0" topLeftCell="B1">
      <pane xSplit="4" ySplit="7" topLeftCell="F8" activePane="bottomRight" state="frozen"/>
      <selection pane="topLeft" activeCell="B1" sqref="B1"/>
      <selection pane="topRight" activeCell="F1" sqref="F1"/>
      <selection pane="bottomLeft" activeCell="B8" sqref="B8"/>
      <selection pane="bottomRight" activeCell="O8" sqref="O8"/>
    </sheetView>
  </sheetViews>
  <sheetFormatPr defaultColWidth="9.00390625" defaultRowHeight="14.25" customHeight="1"/>
  <cols>
    <col min="1" max="1" width="2.375" style="11" customWidth="1"/>
    <col min="2" max="2" width="0.875" style="11" customWidth="1"/>
    <col min="3" max="3" width="4.00390625" style="11" customWidth="1"/>
    <col min="4" max="4" width="7.25390625" style="11" customWidth="1"/>
    <col min="5" max="5" width="9.25390625" style="11" customWidth="1"/>
    <col min="6" max="6" width="6.375" style="1" customWidth="1"/>
    <col min="7" max="7" width="8.50390625" style="1" bestFit="1" customWidth="1"/>
    <col min="8" max="8" width="6.50390625" style="1" bestFit="1" customWidth="1"/>
    <col min="9" max="9" width="7.50390625" style="1" bestFit="1" customWidth="1"/>
    <col min="10" max="11" width="5.625" style="1" customWidth="1"/>
    <col min="12" max="12" width="6.625" style="1" customWidth="1"/>
    <col min="13" max="13" width="3.625" style="1" customWidth="1"/>
    <col min="14" max="14" width="6.625" style="1" customWidth="1"/>
    <col min="15" max="15" width="6.00390625" style="1" customWidth="1"/>
    <col min="16" max="16" width="3.625" style="1" customWidth="1"/>
    <col min="17" max="17" width="4.625" style="1" customWidth="1"/>
    <col min="18" max="18" width="3.625" style="11" customWidth="1"/>
    <col min="19" max="19" width="3.125" style="11" customWidth="1"/>
    <col min="20" max="20" width="7.25390625" style="11" bestFit="1" customWidth="1"/>
    <col min="21" max="21" width="0.74609375" style="11" customWidth="1"/>
    <col min="22" max="16384" width="9.00390625" style="11" customWidth="1"/>
  </cols>
  <sheetData>
    <row r="1" spans="1:22" ht="18.75" customHeight="1">
      <c r="A1" s="10"/>
      <c r="B1" s="10"/>
      <c r="C1" s="96" t="s">
        <v>43</v>
      </c>
      <c r="D1" s="10"/>
      <c r="E1" s="10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0"/>
      <c r="S1" s="10"/>
      <c r="T1" s="10"/>
      <c r="U1" s="10"/>
      <c r="V1" s="10"/>
    </row>
    <row r="2" spans="1:22" ht="14.25" customHeight="1">
      <c r="A2" s="10"/>
      <c r="B2" s="10"/>
      <c r="C2" s="10"/>
      <c r="D2" s="10"/>
      <c r="E2" s="1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0"/>
      <c r="S2" s="10"/>
      <c r="T2" s="10"/>
      <c r="U2" s="10"/>
      <c r="V2" s="10"/>
    </row>
    <row r="3" spans="1:22" ht="14.25" customHeight="1">
      <c r="A3" s="10"/>
      <c r="B3" s="10"/>
      <c r="C3" s="10" t="s">
        <v>44</v>
      </c>
      <c r="D3" s="10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0"/>
      <c r="S3" s="10"/>
      <c r="T3" s="10"/>
      <c r="U3" s="10"/>
      <c r="V3" s="10"/>
    </row>
    <row r="4" spans="1:22" ht="4.5" customHeight="1" thickBot="1">
      <c r="A4" s="10"/>
      <c r="B4" s="10"/>
      <c r="C4" s="10"/>
      <c r="D4" s="10"/>
      <c r="E4" s="1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0"/>
      <c r="S4" s="10"/>
      <c r="T4" s="10"/>
      <c r="U4" s="10"/>
      <c r="V4" s="10"/>
    </row>
    <row r="5" spans="1:22" ht="21" customHeight="1" thickBot="1">
      <c r="A5" s="10"/>
      <c r="B5" s="12"/>
      <c r="C5" s="13"/>
      <c r="D5" s="13" t="s">
        <v>45</v>
      </c>
      <c r="E5" s="14"/>
      <c r="F5" s="8" t="s">
        <v>1</v>
      </c>
      <c r="G5" s="9"/>
      <c r="H5" s="9"/>
      <c r="I5" s="9"/>
      <c r="J5" s="9"/>
      <c r="K5" s="8" t="s">
        <v>2</v>
      </c>
      <c r="L5" s="9"/>
      <c r="M5" s="9"/>
      <c r="N5" s="9"/>
      <c r="O5" s="15"/>
      <c r="P5" s="9" t="s">
        <v>3</v>
      </c>
      <c r="Q5" s="9"/>
      <c r="R5" s="16"/>
      <c r="S5" s="16"/>
      <c r="T5" s="17"/>
      <c r="U5" s="10"/>
      <c r="V5" s="10"/>
    </row>
    <row r="6" spans="1:22" ht="20.25" customHeight="1">
      <c r="A6" s="10"/>
      <c r="B6" s="18"/>
      <c r="C6" s="19"/>
      <c r="D6" s="19"/>
      <c r="E6" s="20"/>
      <c r="F6" s="90" t="s">
        <v>4</v>
      </c>
      <c r="G6" s="91"/>
      <c r="H6" s="94" t="s">
        <v>5</v>
      </c>
      <c r="I6" s="91"/>
      <c r="J6" s="21" t="s">
        <v>6</v>
      </c>
      <c r="K6" s="90" t="s">
        <v>4</v>
      </c>
      <c r="L6" s="91"/>
      <c r="M6" s="94" t="s">
        <v>5</v>
      </c>
      <c r="N6" s="91"/>
      <c r="O6" s="22" t="s">
        <v>6</v>
      </c>
      <c r="P6" s="90" t="s">
        <v>4</v>
      </c>
      <c r="Q6" s="91"/>
      <c r="R6" s="94" t="s">
        <v>5</v>
      </c>
      <c r="S6" s="91"/>
      <c r="T6" s="22" t="s">
        <v>6</v>
      </c>
      <c r="U6" s="10"/>
      <c r="V6" s="10"/>
    </row>
    <row r="7" spans="1:22" ht="20.25" customHeight="1" thickBot="1">
      <c r="A7" s="10"/>
      <c r="B7" s="23"/>
      <c r="C7" s="24" t="s">
        <v>7</v>
      </c>
      <c r="D7" s="24"/>
      <c r="E7" s="25"/>
      <c r="F7" s="92"/>
      <c r="G7" s="93"/>
      <c r="H7" s="95"/>
      <c r="I7" s="93"/>
      <c r="J7" s="26" t="s">
        <v>8</v>
      </c>
      <c r="K7" s="92"/>
      <c r="L7" s="93"/>
      <c r="M7" s="95"/>
      <c r="N7" s="93"/>
      <c r="O7" s="27" t="s">
        <v>8</v>
      </c>
      <c r="P7" s="92"/>
      <c r="Q7" s="93"/>
      <c r="R7" s="95"/>
      <c r="S7" s="93"/>
      <c r="T7" s="27" t="s">
        <v>8</v>
      </c>
      <c r="U7" s="10"/>
      <c r="V7" s="10"/>
    </row>
    <row r="8" spans="1:22" ht="30" customHeight="1">
      <c r="A8" s="10"/>
      <c r="B8" s="18"/>
      <c r="C8" s="19" t="s">
        <v>9</v>
      </c>
      <c r="D8" s="19"/>
      <c r="E8" s="20"/>
      <c r="F8" s="28">
        <v>0</v>
      </c>
      <c r="G8" s="29">
        <v>795</v>
      </c>
      <c r="H8" s="28">
        <v>0</v>
      </c>
      <c r="I8" s="29">
        <v>198</v>
      </c>
      <c r="J8" s="30" t="s">
        <v>46</v>
      </c>
      <c r="K8" s="31">
        <v>0</v>
      </c>
      <c r="L8" s="29">
        <v>152</v>
      </c>
      <c r="M8" s="32">
        <v>0</v>
      </c>
      <c r="N8" s="29">
        <v>75</v>
      </c>
      <c r="O8" s="33" t="s">
        <v>46</v>
      </c>
      <c r="P8" s="34">
        <v>0</v>
      </c>
      <c r="Q8" s="35">
        <v>8</v>
      </c>
      <c r="R8" s="36">
        <v>0</v>
      </c>
      <c r="S8" s="37">
        <v>1</v>
      </c>
      <c r="T8" s="38">
        <f aca="true" t="shared" si="0" ref="T8:T13">ROUND((S8-R8)/S8,3)*100</f>
        <v>100</v>
      </c>
      <c r="U8" s="10"/>
      <c r="V8" s="10"/>
    </row>
    <row r="9" spans="1:22" ht="30" customHeight="1">
      <c r="A9" s="10"/>
      <c r="B9" s="39"/>
      <c r="C9" s="40" t="s">
        <v>10</v>
      </c>
      <c r="D9" s="40"/>
      <c r="E9" s="41"/>
      <c r="F9" s="28">
        <v>0</v>
      </c>
      <c r="G9" s="29">
        <v>694</v>
      </c>
      <c r="H9" s="28">
        <v>0</v>
      </c>
      <c r="I9" s="29">
        <v>194</v>
      </c>
      <c r="J9" s="30" t="s">
        <v>40</v>
      </c>
      <c r="K9" s="42">
        <v>0</v>
      </c>
      <c r="L9" s="29">
        <v>152</v>
      </c>
      <c r="M9" s="28">
        <v>0</v>
      </c>
      <c r="N9" s="29">
        <v>75</v>
      </c>
      <c r="O9" s="43" t="s">
        <v>40</v>
      </c>
      <c r="P9" s="44">
        <v>0</v>
      </c>
      <c r="Q9" s="35">
        <v>8</v>
      </c>
      <c r="R9" s="44">
        <v>0</v>
      </c>
      <c r="S9" s="45">
        <v>1</v>
      </c>
      <c r="T9" s="46">
        <f t="shared" si="0"/>
        <v>100</v>
      </c>
      <c r="U9" s="10"/>
      <c r="V9" s="10"/>
    </row>
    <row r="10" spans="1:22" ht="30" customHeight="1">
      <c r="A10" s="10"/>
      <c r="B10" s="39"/>
      <c r="C10" s="40" t="s">
        <v>11</v>
      </c>
      <c r="D10" s="40"/>
      <c r="E10" s="41"/>
      <c r="F10" s="28">
        <v>0</v>
      </c>
      <c r="G10" s="29">
        <v>890</v>
      </c>
      <c r="H10" s="28">
        <v>0</v>
      </c>
      <c r="I10" s="29">
        <v>207</v>
      </c>
      <c r="J10" s="30" t="s">
        <v>40</v>
      </c>
      <c r="K10" s="42">
        <v>0</v>
      </c>
      <c r="L10" s="29">
        <v>192</v>
      </c>
      <c r="M10" s="28">
        <v>0</v>
      </c>
      <c r="N10" s="29">
        <v>75</v>
      </c>
      <c r="O10" s="43" t="s">
        <v>40</v>
      </c>
      <c r="P10" s="36">
        <v>0</v>
      </c>
      <c r="Q10" s="35">
        <v>8</v>
      </c>
      <c r="R10" s="36">
        <v>0</v>
      </c>
      <c r="S10" s="45">
        <v>1</v>
      </c>
      <c r="T10" s="46">
        <f t="shared" si="0"/>
        <v>100</v>
      </c>
      <c r="U10" s="10"/>
      <c r="V10" s="10"/>
    </row>
    <row r="11" spans="1:22" ht="30" customHeight="1">
      <c r="A11" s="10"/>
      <c r="B11" s="39"/>
      <c r="C11" s="40" t="s">
        <v>12</v>
      </c>
      <c r="D11" s="40"/>
      <c r="E11" s="41"/>
      <c r="F11" s="28">
        <v>0</v>
      </c>
      <c r="G11" s="29">
        <v>733</v>
      </c>
      <c r="H11" s="28">
        <v>0</v>
      </c>
      <c r="I11" s="29">
        <v>194</v>
      </c>
      <c r="J11" s="30" t="s">
        <v>40</v>
      </c>
      <c r="K11" s="42">
        <v>0</v>
      </c>
      <c r="L11" s="29">
        <v>154</v>
      </c>
      <c r="M11" s="28">
        <v>0</v>
      </c>
      <c r="N11" s="29">
        <v>75</v>
      </c>
      <c r="O11" s="43" t="s">
        <v>40</v>
      </c>
      <c r="P11" s="34">
        <v>0</v>
      </c>
      <c r="Q11" s="35">
        <v>8</v>
      </c>
      <c r="R11" s="34">
        <v>0</v>
      </c>
      <c r="S11" s="45">
        <v>1</v>
      </c>
      <c r="T11" s="46">
        <f t="shared" si="0"/>
        <v>100</v>
      </c>
      <c r="U11" s="10"/>
      <c r="V11" s="10"/>
    </row>
    <row r="12" spans="1:22" ht="30" customHeight="1">
      <c r="A12" s="10"/>
      <c r="B12" s="39"/>
      <c r="C12" s="40" t="s">
        <v>13</v>
      </c>
      <c r="D12" s="40"/>
      <c r="E12" s="41"/>
      <c r="F12" s="28">
        <v>0</v>
      </c>
      <c r="G12" s="29">
        <v>796</v>
      </c>
      <c r="H12" s="28">
        <v>0</v>
      </c>
      <c r="I12" s="29">
        <v>207</v>
      </c>
      <c r="J12" s="30" t="s">
        <v>40</v>
      </c>
      <c r="K12" s="42">
        <v>0</v>
      </c>
      <c r="L12" s="29">
        <v>192</v>
      </c>
      <c r="M12" s="28">
        <v>0</v>
      </c>
      <c r="N12" s="29">
        <v>75</v>
      </c>
      <c r="O12" s="43" t="s">
        <v>40</v>
      </c>
      <c r="P12" s="47">
        <v>0</v>
      </c>
      <c r="Q12" s="35">
        <v>8</v>
      </c>
      <c r="R12" s="44">
        <v>0</v>
      </c>
      <c r="S12" s="45">
        <v>1</v>
      </c>
      <c r="T12" s="46">
        <f t="shared" si="0"/>
        <v>100</v>
      </c>
      <c r="U12" s="10"/>
      <c r="V12" s="10"/>
    </row>
    <row r="13" spans="1:22" ht="30" customHeight="1">
      <c r="A13" s="10"/>
      <c r="B13" s="39"/>
      <c r="C13" s="40" t="s">
        <v>14</v>
      </c>
      <c r="D13" s="40"/>
      <c r="E13" s="41"/>
      <c r="F13" s="28">
        <v>0</v>
      </c>
      <c r="G13" s="29">
        <v>769</v>
      </c>
      <c r="H13" s="28">
        <v>0</v>
      </c>
      <c r="I13" s="29">
        <v>194</v>
      </c>
      <c r="J13" s="30" t="s">
        <v>40</v>
      </c>
      <c r="K13" s="42">
        <v>0</v>
      </c>
      <c r="L13" s="29">
        <v>192</v>
      </c>
      <c r="M13" s="28">
        <v>0</v>
      </c>
      <c r="N13" s="29">
        <v>75</v>
      </c>
      <c r="O13" s="43" t="s">
        <v>40</v>
      </c>
      <c r="P13" s="47">
        <v>0</v>
      </c>
      <c r="Q13" s="35">
        <v>8</v>
      </c>
      <c r="R13" s="34">
        <v>0</v>
      </c>
      <c r="S13" s="45">
        <v>1</v>
      </c>
      <c r="T13" s="46">
        <f t="shared" si="0"/>
        <v>100</v>
      </c>
      <c r="U13" s="10"/>
      <c r="V13" s="10"/>
    </row>
    <row r="14" spans="1:22" ht="30" customHeight="1">
      <c r="A14" s="10"/>
      <c r="B14" s="39"/>
      <c r="C14" s="40" t="s">
        <v>15</v>
      </c>
      <c r="D14" s="40"/>
      <c r="E14" s="41"/>
      <c r="F14" s="28">
        <v>0</v>
      </c>
      <c r="G14" s="29">
        <v>421</v>
      </c>
      <c r="H14" s="28">
        <v>0</v>
      </c>
      <c r="I14" s="29">
        <v>109</v>
      </c>
      <c r="J14" s="30" t="s">
        <v>40</v>
      </c>
      <c r="K14" s="42">
        <v>0</v>
      </c>
      <c r="L14" s="29">
        <v>129</v>
      </c>
      <c r="M14" s="28">
        <v>0</v>
      </c>
      <c r="N14" s="29">
        <v>56</v>
      </c>
      <c r="O14" s="43" t="s">
        <v>40</v>
      </c>
      <c r="P14" s="48" t="s">
        <v>0</v>
      </c>
      <c r="Q14" s="49" t="s">
        <v>42</v>
      </c>
      <c r="R14" s="48" t="s">
        <v>0</v>
      </c>
      <c r="S14" s="49" t="s">
        <v>41</v>
      </c>
      <c r="T14" s="50" t="s">
        <v>0</v>
      </c>
      <c r="U14" s="10"/>
      <c r="V14" s="10"/>
    </row>
    <row r="15" spans="1:22" ht="30" customHeight="1">
      <c r="A15" s="10"/>
      <c r="B15" s="39"/>
      <c r="C15" s="40" t="s">
        <v>16</v>
      </c>
      <c r="D15" s="40"/>
      <c r="E15" s="41"/>
      <c r="F15" s="28">
        <v>0</v>
      </c>
      <c r="G15" s="29">
        <v>188</v>
      </c>
      <c r="H15" s="28">
        <v>0</v>
      </c>
      <c r="I15" s="29">
        <v>134</v>
      </c>
      <c r="J15" s="30" t="s">
        <v>40</v>
      </c>
      <c r="K15" s="42">
        <v>0</v>
      </c>
      <c r="L15" s="29">
        <v>67</v>
      </c>
      <c r="M15" s="28">
        <v>0</v>
      </c>
      <c r="N15" s="29">
        <v>66</v>
      </c>
      <c r="O15" s="43" t="s">
        <v>40</v>
      </c>
      <c r="P15" s="47">
        <v>0</v>
      </c>
      <c r="Q15" s="35">
        <v>2</v>
      </c>
      <c r="R15" s="47">
        <v>0</v>
      </c>
      <c r="S15" s="45">
        <v>1</v>
      </c>
      <c r="T15" s="46">
        <f aca="true" t="shared" si="1" ref="T15:T29">ROUND((S15-R15)/S15,3)*100</f>
        <v>100</v>
      </c>
      <c r="U15" s="10"/>
      <c r="V15" s="10"/>
    </row>
    <row r="16" spans="1:22" ht="30" customHeight="1">
      <c r="A16" s="10"/>
      <c r="B16" s="39"/>
      <c r="C16" s="51" t="s">
        <v>17</v>
      </c>
      <c r="D16" s="40"/>
      <c r="E16" s="41"/>
      <c r="F16" s="28">
        <v>0</v>
      </c>
      <c r="G16" s="29">
        <v>409</v>
      </c>
      <c r="H16" s="28">
        <v>0</v>
      </c>
      <c r="I16" s="29">
        <v>158</v>
      </c>
      <c r="J16" s="30" t="s">
        <v>40</v>
      </c>
      <c r="K16" s="42">
        <v>0</v>
      </c>
      <c r="L16" s="29">
        <v>90</v>
      </c>
      <c r="M16" s="28">
        <v>0</v>
      </c>
      <c r="N16" s="29">
        <v>59</v>
      </c>
      <c r="O16" s="43" t="s">
        <v>40</v>
      </c>
      <c r="P16" s="47">
        <v>0</v>
      </c>
      <c r="Q16" s="35">
        <v>8</v>
      </c>
      <c r="R16" s="47">
        <v>0</v>
      </c>
      <c r="S16" s="45">
        <v>1</v>
      </c>
      <c r="T16" s="46">
        <f t="shared" si="1"/>
        <v>100</v>
      </c>
      <c r="U16" s="10"/>
      <c r="V16" s="10"/>
    </row>
    <row r="17" spans="1:22" ht="30" customHeight="1">
      <c r="A17" s="10"/>
      <c r="B17" s="39"/>
      <c r="C17" s="40" t="s">
        <v>18</v>
      </c>
      <c r="D17" s="40"/>
      <c r="E17" s="41"/>
      <c r="F17" s="28">
        <v>0</v>
      </c>
      <c r="G17" s="29">
        <v>409</v>
      </c>
      <c r="H17" s="28">
        <v>0</v>
      </c>
      <c r="I17" s="29">
        <v>158</v>
      </c>
      <c r="J17" s="30" t="s">
        <v>40</v>
      </c>
      <c r="K17" s="42">
        <v>0</v>
      </c>
      <c r="L17" s="29">
        <v>90</v>
      </c>
      <c r="M17" s="28">
        <v>0</v>
      </c>
      <c r="N17" s="29">
        <v>59</v>
      </c>
      <c r="O17" s="43" t="s">
        <v>40</v>
      </c>
      <c r="P17" s="47">
        <v>0</v>
      </c>
      <c r="Q17" s="35">
        <v>8</v>
      </c>
      <c r="R17" s="47">
        <v>0</v>
      </c>
      <c r="S17" s="45">
        <v>1</v>
      </c>
      <c r="T17" s="46">
        <f t="shared" si="1"/>
        <v>100</v>
      </c>
      <c r="U17" s="10"/>
      <c r="V17" s="10"/>
    </row>
    <row r="18" spans="1:22" ht="30" customHeight="1">
      <c r="A18" s="10"/>
      <c r="B18" s="39"/>
      <c r="C18" s="40" t="s">
        <v>19</v>
      </c>
      <c r="D18" s="40"/>
      <c r="E18" s="41"/>
      <c r="F18" s="28">
        <v>0</v>
      </c>
      <c r="G18" s="29">
        <v>405</v>
      </c>
      <c r="H18" s="28">
        <v>0</v>
      </c>
      <c r="I18" s="29">
        <v>158</v>
      </c>
      <c r="J18" s="30" t="s">
        <v>40</v>
      </c>
      <c r="K18" s="42">
        <v>0</v>
      </c>
      <c r="L18" s="29">
        <v>90</v>
      </c>
      <c r="M18" s="28">
        <v>0</v>
      </c>
      <c r="N18" s="29">
        <v>59</v>
      </c>
      <c r="O18" s="43" t="s">
        <v>40</v>
      </c>
      <c r="P18" s="47">
        <v>0</v>
      </c>
      <c r="Q18" s="35">
        <v>8</v>
      </c>
      <c r="R18" s="47">
        <v>0</v>
      </c>
      <c r="S18" s="45">
        <v>1</v>
      </c>
      <c r="T18" s="46">
        <f t="shared" si="1"/>
        <v>100</v>
      </c>
      <c r="U18" s="10"/>
      <c r="V18" s="10"/>
    </row>
    <row r="19" spans="1:22" ht="30" customHeight="1">
      <c r="A19" s="10"/>
      <c r="B19" s="39"/>
      <c r="C19" s="40" t="s">
        <v>20</v>
      </c>
      <c r="D19" s="40"/>
      <c r="E19" s="41"/>
      <c r="F19" s="28">
        <v>0</v>
      </c>
      <c r="G19" s="29">
        <v>403</v>
      </c>
      <c r="H19" s="28">
        <v>0</v>
      </c>
      <c r="I19" s="29">
        <v>158</v>
      </c>
      <c r="J19" s="30" t="s">
        <v>40</v>
      </c>
      <c r="K19" s="42">
        <v>0</v>
      </c>
      <c r="L19" s="29">
        <v>90</v>
      </c>
      <c r="M19" s="28">
        <v>0</v>
      </c>
      <c r="N19" s="29">
        <v>59</v>
      </c>
      <c r="O19" s="43" t="s">
        <v>40</v>
      </c>
      <c r="P19" s="47">
        <v>0</v>
      </c>
      <c r="Q19" s="35">
        <v>8</v>
      </c>
      <c r="R19" s="47">
        <v>0</v>
      </c>
      <c r="S19" s="45">
        <v>1</v>
      </c>
      <c r="T19" s="46">
        <f t="shared" si="1"/>
        <v>100</v>
      </c>
      <c r="U19" s="10"/>
      <c r="V19" s="10"/>
    </row>
    <row r="20" spans="1:22" ht="30" customHeight="1">
      <c r="A20" s="10"/>
      <c r="B20" s="39"/>
      <c r="C20" s="52" t="s">
        <v>21</v>
      </c>
      <c r="D20" s="40"/>
      <c r="E20" s="41"/>
      <c r="F20" s="28">
        <v>0</v>
      </c>
      <c r="G20" s="29">
        <v>407</v>
      </c>
      <c r="H20" s="28">
        <v>0</v>
      </c>
      <c r="I20" s="29">
        <v>158</v>
      </c>
      <c r="J20" s="30" t="s">
        <v>47</v>
      </c>
      <c r="K20" s="42">
        <v>0</v>
      </c>
      <c r="L20" s="29">
        <v>90</v>
      </c>
      <c r="M20" s="28">
        <v>0</v>
      </c>
      <c r="N20" s="29">
        <v>59</v>
      </c>
      <c r="O20" s="43" t="s">
        <v>47</v>
      </c>
      <c r="P20" s="47">
        <v>0</v>
      </c>
      <c r="Q20" s="35">
        <v>8</v>
      </c>
      <c r="R20" s="47">
        <v>0</v>
      </c>
      <c r="S20" s="45">
        <v>1</v>
      </c>
      <c r="T20" s="46">
        <f t="shared" si="1"/>
        <v>100</v>
      </c>
      <c r="U20" s="10"/>
      <c r="V20" s="10"/>
    </row>
    <row r="21" spans="1:22" ht="30" customHeight="1">
      <c r="A21" s="10"/>
      <c r="B21" s="39"/>
      <c r="C21" s="51" t="s">
        <v>22</v>
      </c>
      <c r="D21" s="40"/>
      <c r="E21" s="41"/>
      <c r="F21" s="28">
        <v>0</v>
      </c>
      <c r="G21" s="29">
        <v>409</v>
      </c>
      <c r="H21" s="28">
        <v>0</v>
      </c>
      <c r="I21" s="29">
        <v>158</v>
      </c>
      <c r="J21" s="30" t="s">
        <v>47</v>
      </c>
      <c r="K21" s="42">
        <v>0</v>
      </c>
      <c r="L21" s="29">
        <v>90</v>
      </c>
      <c r="M21" s="28">
        <v>0</v>
      </c>
      <c r="N21" s="29">
        <v>59</v>
      </c>
      <c r="O21" s="43" t="s">
        <v>47</v>
      </c>
      <c r="P21" s="47">
        <v>0</v>
      </c>
      <c r="Q21" s="35">
        <v>8</v>
      </c>
      <c r="R21" s="47">
        <v>0</v>
      </c>
      <c r="S21" s="45">
        <v>1</v>
      </c>
      <c r="T21" s="46">
        <f t="shared" si="1"/>
        <v>100</v>
      </c>
      <c r="U21" s="10"/>
      <c r="V21" s="10"/>
    </row>
    <row r="22" spans="1:22" ht="30" customHeight="1">
      <c r="A22" s="10"/>
      <c r="B22" s="39"/>
      <c r="C22" s="51" t="s">
        <v>23</v>
      </c>
      <c r="D22" s="40"/>
      <c r="E22" s="41"/>
      <c r="F22" s="28">
        <v>0</v>
      </c>
      <c r="G22" s="29">
        <v>403</v>
      </c>
      <c r="H22" s="28">
        <v>0</v>
      </c>
      <c r="I22" s="29">
        <v>158</v>
      </c>
      <c r="J22" s="30" t="s">
        <v>47</v>
      </c>
      <c r="K22" s="42">
        <v>0</v>
      </c>
      <c r="L22" s="29">
        <v>90</v>
      </c>
      <c r="M22" s="28">
        <v>0</v>
      </c>
      <c r="N22" s="29">
        <v>59</v>
      </c>
      <c r="O22" s="43" t="s">
        <v>47</v>
      </c>
      <c r="P22" s="47">
        <v>0</v>
      </c>
      <c r="Q22" s="35">
        <v>8</v>
      </c>
      <c r="R22" s="47">
        <v>0</v>
      </c>
      <c r="S22" s="45">
        <v>1</v>
      </c>
      <c r="T22" s="46">
        <f t="shared" si="1"/>
        <v>100</v>
      </c>
      <c r="U22" s="10"/>
      <c r="V22" s="10"/>
    </row>
    <row r="23" spans="1:22" s="57" customFormat="1" ht="30" customHeight="1">
      <c r="A23" s="53"/>
      <c r="B23" s="54"/>
      <c r="C23" s="55" t="s">
        <v>24</v>
      </c>
      <c r="D23" s="55"/>
      <c r="E23" s="56"/>
      <c r="F23" s="28">
        <v>0</v>
      </c>
      <c r="G23" s="29">
        <v>407</v>
      </c>
      <c r="H23" s="28">
        <v>0</v>
      </c>
      <c r="I23" s="29">
        <v>158</v>
      </c>
      <c r="J23" s="30" t="s">
        <v>47</v>
      </c>
      <c r="K23" s="42">
        <v>0</v>
      </c>
      <c r="L23" s="29">
        <v>90</v>
      </c>
      <c r="M23" s="28">
        <v>0</v>
      </c>
      <c r="N23" s="29">
        <v>59</v>
      </c>
      <c r="O23" s="43" t="s">
        <v>47</v>
      </c>
      <c r="P23" s="47">
        <v>0</v>
      </c>
      <c r="Q23" s="35">
        <v>8</v>
      </c>
      <c r="R23" s="47">
        <v>0</v>
      </c>
      <c r="S23" s="45">
        <v>1</v>
      </c>
      <c r="T23" s="46">
        <f t="shared" si="1"/>
        <v>100</v>
      </c>
      <c r="U23" s="53"/>
      <c r="V23" s="53"/>
    </row>
    <row r="24" spans="1:22" s="57" customFormat="1" ht="30" customHeight="1">
      <c r="A24" s="53"/>
      <c r="B24" s="54"/>
      <c r="C24" s="55" t="s">
        <v>25</v>
      </c>
      <c r="D24" s="55"/>
      <c r="E24" s="56"/>
      <c r="F24" s="28">
        <v>0</v>
      </c>
      <c r="G24" s="29">
        <v>407</v>
      </c>
      <c r="H24" s="28">
        <v>0</v>
      </c>
      <c r="I24" s="29">
        <v>158</v>
      </c>
      <c r="J24" s="30" t="s">
        <v>47</v>
      </c>
      <c r="K24" s="42">
        <v>0</v>
      </c>
      <c r="L24" s="29">
        <v>90</v>
      </c>
      <c r="M24" s="28">
        <v>0</v>
      </c>
      <c r="N24" s="29">
        <v>59</v>
      </c>
      <c r="O24" s="43" t="s">
        <v>47</v>
      </c>
      <c r="P24" s="47">
        <v>0</v>
      </c>
      <c r="Q24" s="35">
        <v>8</v>
      </c>
      <c r="R24" s="47">
        <v>0</v>
      </c>
      <c r="S24" s="45">
        <v>1</v>
      </c>
      <c r="T24" s="46">
        <f t="shared" si="1"/>
        <v>100</v>
      </c>
      <c r="U24" s="53"/>
      <c r="V24" s="53"/>
    </row>
    <row r="25" spans="1:22" s="57" customFormat="1" ht="30" customHeight="1">
      <c r="A25" s="53"/>
      <c r="B25" s="54"/>
      <c r="C25" s="58" t="s">
        <v>26</v>
      </c>
      <c r="D25" s="55"/>
      <c r="E25" s="56"/>
      <c r="F25" s="28">
        <v>0</v>
      </c>
      <c r="G25" s="29">
        <v>403</v>
      </c>
      <c r="H25" s="28">
        <v>0</v>
      </c>
      <c r="I25" s="29">
        <v>158</v>
      </c>
      <c r="J25" s="30" t="s">
        <v>47</v>
      </c>
      <c r="K25" s="42">
        <v>0</v>
      </c>
      <c r="L25" s="29">
        <v>90</v>
      </c>
      <c r="M25" s="28">
        <v>0</v>
      </c>
      <c r="N25" s="29">
        <v>59</v>
      </c>
      <c r="O25" s="43" t="s">
        <v>47</v>
      </c>
      <c r="P25" s="47">
        <v>0</v>
      </c>
      <c r="Q25" s="35">
        <v>8</v>
      </c>
      <c r="R25" s="47">
        <v>0</v>
      </c>
      <c r="S25" s="45">
        <v>1</v>
      </c>
      <c r="T25" s="46">
        <f t="shared" si="1"/>
        <v>100</v>
      </c>
      <c r="U25" s="53"/>
      <c r="V25" s="53"/>
    </row>
    <row r="26" spans="1:22" s="57" customFormat="1" ht="30" customHeight="1">
      <c r="A26" s="53"/>
      <c r="B26" s="54"/>
      <c r="C26" s="55" t="s">
        <v>27</v>
      </c>
      <c r="D26" s="55"/>
      <c r="E26" s="56"/>
      <c r="F26" s="28">
        <v>0</v>
      </c>
      <c r="G26" s="29">
        <v>309</v>
      </c>
      <c r="H26" s="28">
        <v>0</v>
      </c>
      <c r="I26" s="29">
        <v>154</v>
      </c>
      <c r="J26" s="30" t="s">
        <v>47</v>
      </c>
      <c r="K26" s="42">
        <v>0</v>
      </c>
      <c r="L26" s="29">
        <v>90</v>
      </c>
      <c r="M26" s="28">
        <v>0</v>
      </c>
      <c r="N26" s="29">
        <v>59</v>
      </c>
      <c r="O26" s="43" t="s">
        <v>47</v>
      </c>
      <c r="P26" s="47">
        <v>0</v>
      </c>
      <c r="Q26" s="35">
        <v>8</v>
      </c>
      <c r="R26" s="47">
        <v>0</v>
      </c>
      <c r="S26" s="45">
        <v>1</v>
      </c>
      <c r="T26" s="46">
        <f t="shared" si="1"/>
        <v>100</v>
      </c>
      <c r="U26" s="53"/>
      <c r="V26" s="53"/>
    </row>
    <row r="27" spans="1:22" s="57" customFormat="1" ht="30" customHeight="1">
      <c r="A27" s="53"/>
      <c r="B27" s="54"/>
      <c r="C27" s="55" t="s">
        <v>28</v>
      </c>
      <c r="D27" s="55"/>
      <c r="E27" s="56"/>
      <c r="F27" s="28">
        <v>0</v>
      </c>
      <c r="G27" s="29">
        <v>309</v>
      </c>
      <c r="H27" s="28">
        <v>0</v>
      </c>
      <c r="I27" s="29">
        <v>154</v>
      </c>
      <c r="J27" s="30" t="s">
        <v>47</v>
      </c>
      <c r="K27" s="42">
        <v>0</v>
      </c>
      <c r="L27" s="29">
        <v>90</v>
      </c>
      <c r="M27" s="28">
        <v>0</v>
      </c>
      <c r="N27" s="29">
        <v>59</v>
      </c>
      <c r="O27" s="43" t="s">
        <v>47</v>
      </c>
      <c r="P27" s="47">
        <v>0</v>
      </c>
      <c r="Q27" s="35">
        <v>8</v>
      </c>
      <c r="R27" s="47">
        <v>0</v>
      </c>
      <c r="S27" s="45">
        <v>1</v>
      </c>
      <c r="T27" s="46">
        <f t="shared" si="1"/>
        <v>100</v>
      </c>
      <c r="U27" s="53"/>
      <c r="V27" s="53"/>
    </row>
    <row r="28" spans="1:22" s="57" customFormat="1" ht="30" customHeight="1">
      <c r="A28" s="53"/>
      <c r="B28" s="54"/>
      <c r="C28" s="55" t="s">
        <v>29</v>
      </c>
      <c r="D28" s="55"/>
      <c r="E28" s="56"/>
      <c r="F28" s="28">
        <v>0</v>
      </c>
      <c r="G28" s="29">
        <v>312</v>
      </c>
      <c r="H28" s="28">
        <v>0</v>
      </c>
      <c r="I28" s="29">
        <v>154</v>
      </c>
      <c r="J28" s="30" t="s">
        <v>47</v>
      </c>
      <c r="K28" s="42">
        <v>0</v>
      </c>
      <c r="L28" s="29">
        <v>90</v>
      </c>
      <c r="M28" s="28">
        <v>0</v>
      </c>
      <c r="N28" s="29">
        <v>59</v>
      </c>
      <c r="O28" s="43" t="s">
        <v>47</v>
      </c>
      <c r="P28" s="47">
        <v>0</v>
      </c>
      <c r="Q28" s="35">
        <v>8</v>
      </c>
      <c r="R28" s="47">
        <v>0</v>
      </c>
      <c r="S28" s="45">
        <v>1</v>
      </c>
      <c r="T28" s="46">
        <f t="shared" si="1"/>
        <v>100</v>
      </c>
      <c r="U28" s="53"/>
      <c r="V28" s="53"/>
    </row>
    <row r="29" spans="1:22" s="57" customFormat="1" ht="30" customHeight="1">
      <c r="A29" s="53"/>
      <c r="B29" s="54"/>
      <c r="C29" s="55" t="s">
        <v>30</v>
      </c>
      <c r="D29" s="55"/>
      <c r="E29" s="56"/>
      <c r="F29" s="28">
        <v>0</v>
      </c>
      <c r="G29" s="29">
        <v>408</v>
      </c>
      <c r="H29" s="28">
        <v>0</v>
      </c>
      <c r="I29" s="29">
        <v>161</v>
      </c>
      <c r="J29" s="30" t="s">
        <v>47</v>
      </c>
      <c r="K29" s="42">
        <v>0</v>
      </c>
      <c r="L29" s="29">
        <v>90</v>
      </c>
      <c r="M29" s="28">
        <v>0</v>
      </c>
      <c r="N29" s="29">
        <v>59</v>
      </c>
      <c r="O29" s="43" t="s">
        <v>47</v>
      </c>
      <c r="P29" s="47">
        <v>0</v>
      </c>
      <c r="Q29" s="35">
        <v>8</v>
      </c>
      <c r="R29" s="47">
        <v>0</v>
      </c>
      <c r="S29" s="45">
        <v>1</v>
      </c>
      <c r="T29" s="46">
        <f t="shared" si="1"/>
        <v>100</v>
      </c>
      <c r="U29" s="53"/>
      <c r="V29" s="53"/>
    </row>
    <row r="30" spans="1:22" s="57" customFormat="1" ht="30" customHeight="1">
      <c r="A30" s="53"/>
      <c r="B30" s="54"/>
      <c r="C30" s="55" t="s">
        <v>31</v>
      </c>
      <c r="D30" s="55"/>
      <c r="E30" s="56"/>
      <c r="F30" s="28">
        <v>0</v>
      </c>
      <c r="G30" s="29">
        <v>727</v>
      </c>
      <c r="H30" s="28">
        <v>0</v>
      </c>
      <c r="I30" s="29">
        <v>206</v>
      </c>
      <c r="J30" s="30" t="s">
        <v>47</v>
      </c>
      <c r="K30" s="42">
        <v>0</v>
      </c>
      <c r="L30" s="29">
        <v>120</v>
      </c>
      <c r="M30" s="28">
        <v>0</v>
      </c>
      <c r="N30" s="29">
        <v>62</v>
      </c>
      <c r="O30" s="43" t="s">
        <v>47</v>
      </c>
      <c r="P30" s="47">
        <v>0</v>
      </c>
      <c r="Q30" s="35">
        <v>8</v>
      </c>
      <c r="R30" s="47">
        <v>0</v>
      </c>
      <c r="S30" s="45">
        <v>1</v>
      </c>
      <c r="T30" s="46">
        <f>ROUND((S30-R30)/S30,3)*100</f>
        <v>100</v>
      </c>
      <c r="U30" s="53"/>
      <c r="V30" s="53"/>
    </row>
    <row r="31" spans="1:22" s="57" customFormat="1" ht="30" customHeight="1">
      <c r="A31" s="53"/>
      <c r="B31" s="54"/>
      <c r="C31" s="59" t="s">
        <v>48</v>
      </c>
      <c r="D31" s="55"/>
      <c r="E31" s="56"/>
      <c r="F31" s="28">
        <v>0</v>
      </c>
      <c r="G31" s="29">
        <v>998</v>
      </c>
      <c r="H31" s="28">
        <v>0</v>
      </c>
      <c r="I31" s="29">
        <v>209</v>
      </c>
      <c r="J31" s="30" t="s">
        <v>49</v>
      </c>
      <c r="K31" s="42">
        <v>0</v>
      </c>
      <c r="L31" s="29">
        <v>901</v>
      </c>
      <c r="M31" s="28">
        <v>0</v>
      </c>
      <c r="N31" s="29">
        <v>91</v>
      </c>
      <c r="O31" s="43" t="s">
        <v>49</v>
      </c>
      <c r="P31" s="47">
        <v>0</v>
      </c>
      <c r="Q31" s="35">
        <v>24</v>
      </c>
      <c r="R31" s="47">
        <v>0</v>
      </c>
      <c r="S31" s="45">
        <v>1</v>
      </c>
      <c r="T31" s="46">
        <f>ROUND((S31-R31)/S31,3)*100</f>
        <v>100</v>
      </c>
      <c r="U31" s="53"/>
      <c r="V31" s="53"/>
    </row>
    <row r="32" spans="1:22" s="57" customFormat="1" ht="30" customHeight="1">
      <c r="A32" s="53"/>
      <c r="B32" s="54"/>
      <c r="C32" s="55" t="s">
        <v>50</v>
      </c>
      <c r="D32" s="55"/>
      <c r="E32" s="56"/>
      <c r="F32" s="28">
        <v>9</v>
      </c>
      <c r="G32" s="29">
        <v>466</v>
      </c>
      <c r="H32" s="28">
        <v>3</v>
      </c>
      <c r="I32" s="29">
        <v>170</v>
      </c>
      <c r="J32" s="30" t="s">
        <v>51</v>
      </c>
      <c r="K32" s="60"/>
      <c r="L32" s="61" t="s">
        <v>38</v>
      </c>
      <c r="M32" s="47"/>
      <c r="N32" s="61"/>
      <c r="O32" s="46"/>
      <c r="P32" s="47">
        <v>0</v>
      </c>
      <c r="Q32" s="35">
        <v>24</v>
      </c>
      <c r="R32" s="47">
        <v>0</v>
      </c>
      <c r="S32" s="45">
        <v>1</v>
      </c>
      <c r="T32" s="46">
        <f>ROUND((S32-R32)/S32,3)*100</f>
        <v>100</v>
      </c>
      <c r="U32" s="53"/>
      <c r="V32" s="53"/>
    </row>
    <row r="33" spans="1:22" s="57" customFormat="1" ht="30" customHeight="1" thickBot="1">
      <c r="A33" s="53"/>
      <c r="B33" s="54"/>
      <c r="C33" s="55" t="s">
        <v>52</v>
      </c>
      <c r="D33" s="55"/>
      <c r="E33" s="56"/>
      <c r="F33" s="28">
        <v>3</v>
      </c>
      <c r="G33" s="29">
        <v>549</v>
      </c>
      <c r="H33" s="28">
        <v>1</v>
      </c>
      <c r="I33" s="29">
        <v>174</v>
      </c>
      <c r="J33" s="30" t="s">
        <v>39</v>
      </c>
      <c r="K33" s="62"/>
      <c r="L33" s="63" t="s">
        <v>32</v>
      </c>
      <c r="M33" s="64"/>
      <c r="N33" s="63"/>
      <c r="O33" s="65"/>
      <c r="P33" s="47">
        <v>0</v>
      </c>
      <c r="Q33" s="35">
        <v>8</v>
      </c>
      <c r="R33" s="47">
        <v>0</v>
      </c>
      <c r="S33" s="45">
        <v>1</v>
      </c>
      <c r="T33" s="46">
        <f>ROUND((S33-R33)/S33,3)*100</f>
        <v>100</v>
      </c>
      <c r="U33" s="53"/>
      <c r="V33" s="53"/>
    </row>
    <row r="34" spans="1:22" ht="6" customHeight="1">
      <c r="A34" s="10"/>
      <c r="B34" s="12"/>
      <c r="C34" s="13"/>
      <c r="D34" s="13"/>
      <c r="E34" s="14"/>
      <c r="F34" s="66"/>
      <c r="G34" s="67"/>
      <c r="H34" s="66"/>
      <c r="I34" s="67"/>
      <c r="J34" s="68"/>
      <c r="K34" s="69"/>
      <c r="L34" s="67"/>
      <c r="M34" s="66"/>
      <c r="N34" s="67"/>
      <c r="O34" s="70"/>
      <c r="P34" s="66"/>
      <c r="Q34" s="67"/>
      <c r="R34" s="66"/>
      <c r="S34" s="67"/>
      <c r="T34" s="70"/>
      <c r="U34" s="10"/>
      <c r="V34" s="10"/>
    </row>
    <row r="35" spans="1:22" ht="14.25" customHeight="1">
      <c r="A35" s="10"/>
      <c r="B35" s="18"/>
      <c r="C35" s="71" t="s">
        <v>53</v>
      </c>
      <c r="D35" s="71"/>
      <c r="E35" s="72"/>
      <c r="F35" s="73">
        <f>SUM(F8:F33)</f>
        <v>12</v>
      </c>
      <c r="G35" s="74">
        <f>SUM(G8:G33)</f>
        <v>13426</v>
      </c>
      <c r="H35" s="75">
        <f>SUM(H8:H33)</f>
        <v>4</v>
      </c>
      <c r="I35" s="76">
        <v>209</v>
      </c>
      <c r="J35" s="77">
        <f>ROUND((I35-H35)/I35,3)*100</f>
        <v>98.1</v>
      </c>
      <c r="K35" s="78">
        <f>SUM(K8:K33)</f>
        <v>0</v>
      </c>
      <c r="L35" s="74">
        <f>SUM(L8:L31)</f>
        <v>3511</v>
      </c>
      <c r="M35" s="75">
        <f>SUM(M8:M33)</f>
        <v>0</v>
      </c>
      <c r="N35" s="79">
        <v>91</v>
      </c>
      <c r="O35" s="80">
        <f>ROUND((N35-M35)/N35,3)*100</f>
        <v>100</v>
      </c>
      <c r="P35" s="73">
        <f>SUM(P8:P33)</f>
        <v>0</v>
      </c>
      <c r="Q35" s="81">
        <f>SUM(Q8:Q33)</f>
        <v>226</v>
      </c>
      <c r="R35" s="75">
        <f>SUM(R8:R33)</f>
        <v>0</v>
      </c>
      <c r="S35" s="82">
        <f>MAX(S8:S33)</f>
        <v>1</v>
      </c>
      <c r="T35" s="80">
        <f>ROUND((S35-R35)/S35,3)*100</f>
        <v>100</v>
      </c>
      <c r="U35" s="10"/>
      <c r="V35" s="10"/>
    </row>
    <row r="36" spans="1:22" ht="6" customHeight="1" thickBot="1">
      <c r="A36" s="10"/>
      <c r="B36" s="23"/>
      <c r="C36" s="24"/>
      <c r="D36" s="24"/>
      <c r="E36" s="25"/>
      <c r="F36" s="83"/>
      <c r="G36" s="84"/>
      <c r="H36" s="83"/>
      <c r="I36" s="84"/>
      <c r="J36" s="83"/>
      <c r="K36" s="85"/>
      <c r="L36" s="84"/>
      <c r="M36" s="83"/>
      <c r="N36" s="84"/>
      <c r="O36" s="86"/>
      <c r="P36" s="83"/>
      <c r="Q36" s="84"/>
      <c r="R36" s="83"/>
      <c r="S36" s="84"/>
      <c r="T36" s="86"/>
      <c r="U36" s="10"/>
      <c r="V36" s="10"/>
    </row>
    <row r="37" spans="1:22" ht="12.75" customHeight="1">
      <c r="A37" s="10"/>
      <c r="B37" s="10"/>
      <c r="C37" s="10"/>
      <c r="D37" s="10"/>
      <c r="E37" s="1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0"/>
      <c r="S37" s="10"/>
      <c r="T37" s="10"/>
      <c r="U37" s="10"/>
      <c r="V37" s="10"/>
    </row>
    <row r="38" spans="1:22" ht="14.25" customHeight="1">
      <c r="A38" s="10"/>
      <c r="B38" s="10"/>
      <c r="C38" s="10" t="s">
        <v>33</v>
      </c>
      <c r="D38" s="10"/>
      <c r="E38" s="10" t="s">
        <v>34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0"/>
      <c r="S38" s="10"/>
      <c r="T38" s="10"/>
      <c r="U38" s="10"/>
      <c r="V38" s="10"/>
    </row>
    <row r="39" spans="1:22" ht="14.25" customHeight="1">
      <c r="A39" s="10"/>
      <c r="B39" s="10"/>
      <c r="C39" s="10"/>
      <c r="D39" s="10"/>
      <c r="E39" s="10" t="s">
        <v>35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0"/>
      <c r="S39" s="10"/>
      <c r="T39" s="10"/>
      <c r="U39" s="10"/>
      <c r="V39" s="10"/>
    </row>
    <row r="40" spans="1:22" ht="14.25" customHeight="1">
      <c r="A40" s="10"/>
      <c r="B40" s="10"/>
      <c r="C40" s="10"/>
      <c r="D40" s="10"/>
      <c r="E40" s="10"/>
      <c r="F40" s="3"/>
      <c r="G40" s="3"/>
      <c r="H40" s="5" t="s">
        <v>36</v>
      </c>
      <c r="I40" s="5"/>
      <c r="J40" s="3"/>
      <c r="K40" s="3"/>
      <c r="L40" s="3"/>
      <c r="M40" s="3"/>
      <c r="N40" s="3"/>
      <c r="O40" s="3"/>
      <c r="P40" s="3"/>
      <c r="Q40" s="3"/>
      <c r="R40" s="10"/>
      <c r="S40" s="10"/>
      <c r="T40" s="10"/>
      <c r="U40" s="10"/>
      <c r="V40" s="10"/>
    </row>
    <row r="41" spans="1:22" ht="14.25" customHeight="1">
      <c r="A41" s="10"/>
      <c r="B41" s="10"/>
      <c r="C41" s="10"/>
      <c r="D41" s="10"/>
      <c r="E41" s="10"/>
      <c r="F41" s="3"/>
      <c r="G41" s="3"/>
      <c r="H41" s="7" t="s">
        <v>37</v>
      </c>
      <c r="I41" s="7"/>
      <c r="J41" s="3"/>
      <c r="K41" s="3"/>
      <c r="L41" s="3"/>
      <c r="M41" s="3"/>
      <c r="N41" s="3"/>
      <c r="O41" s="3"/>
      <c r="P41" s="3"/>
      <c r="Q41" s="3"/>
      <c r="R41" s="10"/>
      <c r="S41" s="10"/>
      <c r="T41" s="10"/>
      <c r="U41" s="10"/>
      <c r="V41" s="10"/>
    </row>
    <row r="42" spans="1:22" ht="14.25" customHeight="1">
      <c r="A42" s="10"/>
      <c r="B42" s="10"/>
      <c r="C42" s="10"/>
      <c r="D42" s="10"/>
      <c r="E42" s="10"/>
      <c r="F42" s="3"/>
      <c r="G42" s="3"/>
      <c r="H42" s="6"/>
      <c r="I42" s="6"/>
      <c r="J42" s="3"/>
      <c r="K42" s="3"/>
      <c r="L42" s="3"/>
      <c r="M42" s="3"/>
      <c r="N42" s="3"/>
      <c r="O42" s="3"/>
      <c r="P42" s="3"/>
      <c r="Q42" s="3"/>
      <c r="R42" s="10"/>
      <c r="S42" s="10"/>
      <c r="T42" s="10"/>
      <c r="U42" s="10"/>
      <c r="V42" s="10"/>
    </row>
    <row r="43" spans="1:22" s="89" customFormat="1" ht="14.25" customHeight="1">
      <c r="A43" s="8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88"/>
      <c r="P43" s="88"/>
      <c r="Q43" s="88"/>
      <c r="R43" s="87"/>
      <c r="S43" s="87"/>
      <c r="T43" s="87"/>
      <c r="U43" s="87"/>
      <c r="V43" s="87"/>
    </row>
    <row r="44" spans="1:22" ht="4.5" customHeight="1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0"/>
      <c r="S44" s="10"/>
      <c r="T44" s="10"/>
      <c r="U44" s="10"/>
      <c r="V44" s="10"/>
    </row>
    <row r="45" spans="1:22" ht="14.25" customHeight="1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10"/>
      <c r="S45" s="10"/>
      <c r="T45" s="10"/>
      <c r="U45" s="10"/>
      <c r="V45" s="10"/>
    </row>
    <row r="46" spans="1:22" ht="14.25" customHeight="1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0"/>
      <c r="S46" s="10"/>
      <c r="T46" s="10"/>
      <c r="U46" s="10"/>
      <c r="V46" s="10"/>
    </row>
    <row r="47" spans="1:22" ht="14.25" customHeight="1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10"/>
      <c r="S47" s="10"/>
      <c r="T47" s="10"/>
      <c r="U47" s="10"/>
      <c r="V47" s="10"/>
    </row>
    <row r="48" spans="1:22" ht="15" customHeight="1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10"/>
      <c r="S48" s="10"/>
      <c r="T48" s="10"/>
      <c r="U48" s="10"/>
      <c r="V48" s="10"/>
    </row>
    <row r="49" spans="1:22" ht="15" customHeight="1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0"/>
      <c r="S49" s="10"/>
      <c r="T49" s="10"/>
      <c r="U49" s="10"/>
      <c r="V49" s="10"/>
    </row>
    <row r="50" spans="1:22" ht="14.25" customHeight="1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0"/>
      <c r="S50" s="10"/>
      <c r="T50" s="10"/>
      <c r="U50" s="10"/>
      <c r="V50" s="10"/>
    </row>
    <row r="51" spans="1:22" s="1" customFormat="1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s="1" customFormat="1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4.25" customHeight="1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10"/>
      <c r="S53" s="10"/>
      <c r="T53" s="10"/>
      <c r="U53" s="10"/>
      <c r="V53" s="10"/>
    </row>
    <row r="54" spans="1:22" ht="14.25" customHeight="1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0"/>
      <c r="S54" s="10"/>
      <c r="T54" s="10"/>
      <c r="U54" s="10"/>
      <c r="V54" s="10"/>
    </row>
    <row r="55" spans="1:22" ht="14.25" customHeight="1">
      <c r="A55" s="1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10"/>
      <c r="S55" s="10"/>
      <c r="T55" s="10"/>
      <c r="U55" s="10"/>
      <c r="V55" s="10"/>
    </row>
    <row r="56" spans="1:22" ht="14.25" customHeight="1">
      <c r="A56" s="1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0"/>
      <c r="S56" s="10"/>
      <c r="T56" s="10"/>
      <c r="U56" s="10"/>
      <c r="V56" s="10"/>
    </row>
    <row r="57" spans="1:22" ht="14.25" customHeight="1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10"/>
      <c r="S57" s="10"/>
      <c r="T57" s="10"/>
      <c r="U57" s="10"/>
      <c r="V57" s="10"/>
    </row>
    <row r="58" spans="1:22" ht="14.25" customHeight="1">
      <c r="A58" s="1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10"/>
      <c r="S58" s="10"/>
      <c r="T58" s="10"/>
      <c r="U58" s="10"/>
      <c r="V58" s="10"/>
    </row>
    <row r="59" spans="1:22" ht="14.25" customHeight="1">
      <c r="A59" s="1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10"/>
      <c r="S59" s="10"/>
      <c r="T59" s="10"/>
      <c r="U59" s="10"/>
      <c r="V59" s="10"/>
    </row>
    <row r="60" spans="1:22" ht="14.25" customHeight="1">
      <c r="A60" s="10"/>
      <c r="B60" s="10"/>
      <c r="C60" s="10"/>
      <c r="D60" s="10"/>
      <c r="E60" s="10"/>
      <c r="F60" s="3"/>
      <c r="G60" s="4"/>
      <c r="H60" s="4"/>
      <c r="I60" s="4"/>
      <c r="J60" s="4"/>
      <c r="K60" s="3"/>
      <c r="L60" s="3"/>
      <c r="M60" s="3"/>
      <c r="N60" s="3"/>
      <c r="O60" s="3"/>
      <c r="P60" s="3"/>
      <c r="Q60" s="3"/>
      <c r="R60" s="10"/>
      <c r="S60" s="10"/>
      <c r="T60" s="10"/>
      <c r="U60" s="10"/>
      <c r="V60" s="10"/>
    </row>
    <row r="61" spans="1:22" ht="14.25" customHeight="1">
      <c r="A61" s="10"/>
      <c r="B61" s="10"/>
      <c r="C61" s="10"/>
      <c r="D61" s="10"/>
      <c r="E61" s="10"/>
      <c r="F61" s="3"/>
      <c r="G61" s="4"/>
      <c r="H61" s="4"/>
      <c r="I61" s="4"/>
      <c r="J61" s="4"/>
      <c r="K61" s="3"/>
      <c r="L61" s="3"/>
      <c r="M61" s="3"/>
      <c r="N61" s="3"/>
      <c r="O61" s="3"/>
      <c r="P61" s="3"/>
      <c r="Q61" s="3"/>
      <c r="R61" s="10"/>
      <c r="S61" s="10"/>
      <c r="T61" s="10"/>
      <c r="U61" s="10"/>
      <c r="V61" s="10"/>
    </row>
    <row r="62" spans="1:22" ht="14.25" customHeight="1">
      <c r="A62" s="10"/>
      <c r="B62" s="10"/>
      <c r="C62" s="10"/>
      <c r="D62" s="10"/>
      <c r="E62" s="10"/>
      <c r="F62" s="3"/>
      <c r="G62" s="4"/>
      <c r="H62" s="4"/>
      <c r="I62" s="4"/>
      <c r="J62" s="4"/>
      <c r="K62" s="3"/>
      <c r="L62" s="3"/>
      <c r="M62" s="3"/>
      <c r="N62" s="3"/>
      <c r="O62" s="3"/>
      <c r="P62" s="3"/>
      <c r="Q62" s="3"/>
      <c r="R62" s="10"/>
      <c r="S62" s="10"/>
      <c r="T62" s="10"/>
      <c r="U62" s="10"/>
      <c r="V62" s="10"/>
    </row>
    <row r="63" spans="1:22" ht="14.25" customHeight="1">
      <c r="A63" s="10"/>
      <c r="B63" s="10"/>
      <c r="C63" s="10"/>
      <c r="D63" s="10"/>
      <c r="E63" s="10"/>
      <c r="F63" s="3"/>
      <c r="G63" s="4"/>
      <c r="H63" s="4"/>
      <c r="I63" s="4"/>
      <c r="J63" s="4"/>
      <c r="K63" s="3"/>
      <c r="L63" s="3"/>
      <c r="M63" s="3"/>
      <c r="N63" s="3"/>
      <c r="O63" s="3"/>
      <c r="P63" s="3"/>
      <c r="Q63" s="3"/>
      <c r="R63" s="10"/>
      <c r="S63" s="10"/>
      <c r="T63" s="10"/>
      <c r="U63" s="10"/>
      <c r="V63" s="10"/>
    </row>
    <row r="64" spans="1:22" ht="18" customHeight="1">
      <c r="A64" s="10"/>
      <c r="B64" s="10"/>
      <c r="C64" s="10"/>
      <c r="D64" s="10"/>
      <c r="E64" s="10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10"/>
      <c r="S64" s="10"/>
      <c r="T64" s="10"/>
      <c r="U64" s="10"/>
      <c r="V64" s="10"/>
    </row>
    <row r="65" spans="1:22" ht="14.25" customHeight="1">
      <c r="A65" s="10"/>
      <c r="B65" s="10"/>
      <c r="C65" s="10"/>
      <c r="D65" s="10"/>
      <c r="E65" s="10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0"/>
      <c r="S65" s="10"/>
      <c r="T65" s="10"/>
      <c r="U65" s="10"/>
      <c r="V65" s="10"/>
    </row>
    <row r="66" ht="14.25" customHeight="1">
      <c r="I66" s="2" t="s">
        <v>54</v>
      </c>
    </row>
  </sheetData>
  <mergeCells count="6">
    <mergeCell ref="P6:Q7"/>
    <mergeCell ref="R6:S7"/>
    <mergeCell ref="F6:G7"/>
    <mergeCell ref="H6:I7"/>
    <mergeCell ref="K6:L7"/>
    <mergeCell ref="M6:N7"/>
  </mergeCells>
  <printOptions/>
  <pageMargins left="0.7874015748031497" right="0.7874015748031497" top="0.7874015748031497" bottom="0" header="0.5118110236220472" footer="0.31496062992125984"/>
  <pageSetup firstPageNumber="30" useFirstPageNumber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 </cp:lastModifiedBy>
  <cp:lastPrinted>2007-11-06T06:40:03Z</cp:lastPrinted>
  <dcterms:created xsi:type="dcterms:W3CDTF">2001-06-29T07:15:44Z</dcterms:created>
  <dcterms:modified xsi:type="dcterms:W3CDTF">2008-01-29T01:04:06Z</dcterms:modified>
  <cp:category/>
  <cp:version/>
  <cp:contentType/>
  <cp:contentStatus/>
</cp:coreProperties>
</file>