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2-8" sheetId="1" r:id="rId1"/>
  </sheets>
  <definedNames>
    <definedName name="_xlnm.Print_Area" localSheetId="0">'2-8'!$A$1:$L$30</definedName>
  </definedNames>
  <calcPr fullCalcOnLoad="1" fullPrecision="0"/>
</workbook>
</file>

<file path=xl/sharedStrings.xml><?xml version="1.0" encoding="utf-8"?>
<sst xmlns="http://schemas.openxmlformats.org/spreadsheetml/2006/main" count="33" uniqueCount="29">
  <si>
    <t xml:space="preserve"> 典型７</t>
  </si>
  <si>
    <t xml:space="preserve"> 対前</t>
  </si>
  <si>
    <t xml:space="preserve"> 公害以</t>
  </si>
  <si>
    <t xml:space="preserve">  合計</t>
  </si>
  <si>
    <t xml:space="preserve"> 年増</t>
  </si>
  <si>
    <t xml:space="preserve">  大気</t>
  </si>
  <si>
    <t xml:space="preserve">  水質</t>
  </si>
  <si>
    <t xml:space="preserve">  土壌</t>
  </si>
  <si>
    <t xml:space="preserve">  騒音</t>
  </si>
  <si>
    <t xml:space="preserve">  振動</t>
  </si>
  <si>
    <t xml:space="preserve">  地盤</t>
  </si>
  <si>
    <t xml:space="preserve">  悪臭</t>
  </si>
  <si>
    <t xml:space="preserve">  小計</t>
  </si>
  <si>
    <t xml:space="preserve"> 外の苦</t>
  </si>
  <si>
    <t xml:space="preserve"> 減比</t>
  </si>
  <si>
    <t xml:space="preserve">  汚染</t>
  </si>
  <si>
    <t xml:space="preserve">  汚濁</t>
  </si>
  <si>
    <t xml:space="preserve">  沈下</t>
  </si>
  <si>
    <t xml:space="preserve"> 情</t>
  </si>
  <si>
    <t xml:space="preserve"> (%)</t>
  </si>
  <si>
    <t xml:space="preserve"> △</t>
  </si>
  <si>
    <t>2</t>
  </si>
  <si>
    <t>年度</t>
  </si>
  <si>
    <t xml:space="preserve"> 　　                　典  型  ７  公  害</t>
  </si>
  <si>
    <t>（備考）  　1　典型7公害以外の苦情は、不法投棄、害虫等の発生、動物の死骸の放置等である。</t>
  </si>
  <si>
    <t xml:space="preserve"> 件数の下の（　）は、各年度における苦情の種類別の構成比（％）である。</t>
  </si>
  <si>
    <t>2　公害苦情に関すること</t>
  </si>
  <si>
    <t xml:space="preserve">   　　           　　　　　　　　　　　　　　　　　　　　　　　　　　　　　　　　　　　　　（単位：件）</t>
  </si>
  <si>
    <t>第2-8表　公害苦情件数の年度別推移 （平成18年度）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</si>
</sst>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\(00.0\)"/>
    <numFmt numFmtId="179" formatCode="\(\ 0.0\)"/>
    <numFmt numFmtId="180" formatCode="\(0.0\)"/>
    <numFmt numFmtId="181" formatCode="\(000.0\)"/>
    <numFmt numFmtId="182" formatCode="0.0_ "/>
    <numFmt numFmtId="183" formatCode="\(00.00\)"/>
    <numFmt numFmtId="184" formatCode="\(00\)"/>
    <numFmt numFmtId="185" formatCode="#,##0.0;[Red]#,##0.0"/>
  </numFmts>
  <fonts count="8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182" fontId="0" fillId="0" borderId="0" xfId="0" applyNumberFormat="1" applyAlignment="1">
      <alignment/>
    </xf>
    <xf numFmtId="0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9" fontId="6" fillId="0" borderId="5" xfId="0" applyNumberFormat="1" applyFont="1" applyBorder="1" applyAlignment="1">
      <alignment vertical="center"/>
    </xf>
    <xf numFmtId="180" fontId="6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78" fontId="6" fillId="0" borderId="4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182" fontId="0" fillId="0" borderId="0" xfId="0" applyNumberFormat="1" applyAlignment="1" quotePrefix="1">
      <alignment horizontal="right"/>
    </xf>
    <xf numFmtId="180" fontId="6" fillId="0" borderId="7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80" fontId="6" fillId="0" borderId="2" xfId="0" applyNumberFormat="1" applyFont="1" applyBorder="1" applyAlignment="1">
      <alignment vertical="center"/>
    </xf>
    <xf numFmtId="177" fontId="6" fillId="0" borderId="25" xfId="0" applyNumberFormat="1" applyFont="1" applyBorder="1" applyAlignment="1">
      <alignment vertical="center"/>
    </xf>
    <xf numFmtId="180" fontId="6" fillId="0" borderId="8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6" fontId="6" fillId="0" borderId="1" xfId="0" applyNumberFormat="1" applyFont="1" applyBorder="1" applyAlignment="1">
      <alignment vertical="center"/>
    </xf>
    <xf numFmtId="182" fontId="6" fillId="0" borderId="19" xfId="0" applyNumberFormat="1" applyFont="1" applyBorder="1" applyAlignment="1">
      <alignment vertical="center"/>
    </xf>
    <xf numFmtId="185" fontId="6" fillId="0" borderId="19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180" fontId="6" fillId="0" borderId="29" xfId="0" applyNumberFormat="1" applyFont="1" applyBorder="1" applyAlignment="1">
      <alignment vertical="center"/>
    </xf>
    <xf numFmtId="185" fontId="6" fillId="0" borderId="30" xfId="0" applyNumberFormat="1" applyFont="1" applyBorder="1" applyAlignment="1">
      <alignment horizontal="center" vertical="center"/>
    </xf>
    <xf numFmtId="181" fontId="6" fillId="0" borderId="5" xfId="0" applyNumberFormat="1" applyFont="1" applyBorder="1" applyAlignment="1">
      <alignment vertical="center"/>
    </xf>
    <xf numFmtId="181" fontId="6" fillId="0" borderId="31" xfId="0" applyNumberFormat="1" applyFont="1" applyBorder="1" applyAlignment="1">
      <alignment vertical="center"/>
    </xf>
    <xf numFmtId="177" fontId="6" fillId="0" borderId="32" xfId="0" applyNumberFormat="1" applyFont="1" applyBorder="1" applyAlignment="1">
      <alignment vertical="center"/>
    </xf>
    <xf numFmtId="180" fontId="6" fillId="0" borderId="33" xfId="0" applyNumberFormat="1" applyFont="1" applyBorder="1" applyAlignment="1">
      <alignment vertical="center"/>
    </xf>
    <xf numFmtId="180" fontId="6" fillId="0" borderId="34" xfId="0" applyNumberFormat="1" applyFont="1" applyBorder="1" applyAlignment="1">
      <alignment vertical="center"/>
    </xf>
    <xf numFmtId="182" fontId="7" fillId="0" borderId="0" xfId="0" applyNumberFormat="1" applyFont="1" applyAlignment="1">
      <alignment/>
    </xf>
    <xf numFmtId="0" fontId="6" fillId="0" borderId="35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30"/>
  <sheetViews>
    <sheetView tabSelected="1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875" defaultRowHeight="12.75"/>
  <cols>
    <col min="1" max="1" width="5.125" style="2" customWidth="1"/>
    <col min="2" max="2" width="8.75390625" style="2" customWidth="1"/>
    <col min="3" max="3" width="9.00390625" style="2" customWidth="1"/>
    <col min="4" max="4" width="8.75390625" style="2" customWidth="1"/>
    <col min="5" max="7" width="8.875" style="2" customWidth="1"/>
    <col min="8" max="8" width="9.00390625" style="2" customWidth="1"/>
    <col min="9" max="10" width="9.25390625" style="2" customWidth="1"/>
    <col min="11" max="11" width="10.25390625" style="0" customWidth="1"/>
    <col min="12" max="12" width="7.875" style="2" customWidth="1"/>
  </cols>
  <sheetData>
    <row r="1" ht="17.25">
      <c r="A1" s="43" t="s">
        <v>26</v>
      </c>
    </row>
    <row r="2" ht="24.75" customHeight="1">
      <c r="A2" s="67" t="s">
        <v>28</v>
      </c>
    </row>
    <row r="3" ht="13.5" thickBot="1">
      <c r="A3" s="1" t="s">
        <v>27</v>
      </c>
    </row>
    <row r="4" spans="1:12" ht="30.75" customHeight="1">
      <c r="A4" s="24"/>
      <c r="B4" s="68" t="s">
        <v>23</v>
      </c>
      <c r="C4" s="69"/>
      <c r="D4" s="69"/>
      <c r="E4" s="69"/>
      <c r="F4" s="69"/>
      <c r="G4" s="69"/>
      <c r="H4" s="69"/>
      <c r="I4" s="70"/>
      <c r="J4" s="25" t="s">
        <v>0</v>
      </c>
      <c r="K4" s="50"/>
      <c r="L4" s="26" t="s">
        <v>1</v>
      </c>
    </row>
    <row r="5" spans="1:12" ht="21.75" customHeight="1">
      <c r="A5" s="27"/>
      <c r="B5" s="6"/>
      <c r="C5" s="7"/>
      <c r="D5" s="7"/>
      <c r="E5" s="7"/>
      <c r="F5" s="7"/>
      <c r="G5" s="7"/>
      <c r="H5" s="7"/>
      <c r="I5" s="8"/>
      <c r="J5" s="3" t="s">
        <v>2</v>
      </c>
      <c r="K5" s="51" t="s">
        <v>3</v>
      </c>
      <c r="L5" s="28" t="s">
        <v>4</v>
      </c>
    </row>
    <row r="6" spans="1:12" ht="24" customHeight="1">
      <c r="A6" s="29" t="s">
        <v>22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3" t="s">
        <v>13</v>
      </c>
      <c r="K6" s="51"/>
      <c r="L6" s="28" t="s">
        <v>14</v>
      </c>
    </row>
    <row r="7" spans="1:12" ht="24" customHeight="1">
      <c r="A7" s="30"/>
      <c r="B7" s="5" t="s">
        <v>15</v>
      </c>
      <c r="C7" s="5" t="s">
        <v>16</v>
      </c>
      <c r="D7" s="5" t="s">
        <v>15</v>
      </c>
      <c r="E7" s="5"/>
      <c r="F7" s="5"/>
      <c r="G7" s="5" t="s">
        <v>17</v>
      </c>
      <c r="H7" s="5"/>
      <c r="I7" s="5"/>
      <c r="J7" s="6" t="s">
        <v>18</v>
      </c>
      <c r="K7" s="52"/>
      <c r="L7" s="31" t="s">
        <v>19</v>
      </c>
    </row>
    <row r="8" spans="1:12" ht="24" customHeight="1">
      <c r="A8" s="36">
        <v>9</v>
      </c>
      <c r="B8" s="12">
        <v>935</v>
      </c>
      <c r="C8" s="11">
        <v>363</v>
      </c>
      <c r="D8" s="11">
        <v>5</v>
      </c>
      <c r="E8" s="11">
        <v>616</v>
      </c>
      <c r="F8" s="11">
        <v>96</v>
      </c>
      <c r="G8" s="11">
        <v>0</v>
      </c>
      <c r="H8" s="11">
        <v>485</v>
      </c>
      <c r="I8" s="15">
        <v>2500</v>
      </c>
      <c r="J8" s="9">
        <v>879</v>
      </c>
      <c r="K8" s="17">
        <v>3379</v>
      </c>
      <c r="L8" s="37"/>
    </row>
    <row r="9" spans="1:12" ht="24" customHeight="1">
      <c r="A9" s="34"/>
      <c r="B9" s="18">
        <v>27.7</v>
      </c>
      <c r="C9" s="21">
        <v>10.7</v>
      </c>
      <c r="D9" s="20">
        <v>0.2</v>
      </c>
      <c r="E9" s="21">
        <v>18.2</v>
      </c>
      <c r="F9" s="20">
        <v>2.8</v>
      </c>
      <c r="G9" s="20">
        <v>0</v>
      </c>
      <c r="H9" s="21">
        <v>14.4</v>
      </c>
      <c r="I9" s="21">
        <v>74</v>
      </c>
      <c r="J9" s="22">
        <v>26</v>
      </c>
      <c r="K9" s="23">
        <v>100</v>
      </c>
      <c r="L9" s="35">
        <v>14.3</v>
      </c>
    </row>
    <row r="10" spans="1:12" ht="24" customHeight="1">
      <c r="A10" s="36">
        <v>10</v>
      </c>
      <c r="B10" s="13">
        <v>1249</v>
      </c>
      <c r="C10" s="11">
        <v>300</v>
      </c>
      <c r="D10" s="11">
        <v>14</v>
      </c>
      <c r="E10" s="11">
        <v>543</v>
      </c>
      <c r="F10" s="11">
        <v>78</v>
      </c>
      <c r="G10" s="11">
        <v>0</v>
      </c>
      <c r="H10" s="11">
        <v>470</v>
      </c>
      <c r="I10" s="15">
        <v>2654</v>
      </c>
      <c r="J10" s="9">
        <v>852</v>
      </c>
      <c r="K10" s="17">
        <v>3506</v>
      </c>
      <c r="L10" s="37"/>
    </row>
    <row r="11" spans="1:12" ht="24" customHeight="1">
      <c r="A11" s="34"/>
      <c r="B11" s="18">
        <v>35.6</v>
      </c>
      <c r="C11" s="19">
        <v>8.6</v>
      </c>
      <c r="D11" s="20">
        <v>0.4</v>
      </c>
      <c r="E11" s="21">
        <v>15.5</v>
      </c>
      <c r="F11" s="20">
        <v>2.2</v>
      </c>
      <c r="G11" s="20">
        <v>0</v>
      </c>
      <c r="H11" s="21">
        <v>13.4</v>
      </c>
      <c r="I11" s="21">
        <v>75.7</v>
      </c>
      <c r="J11" s="22">
        <v>24.3</v>
      </c>
      <c r="K11" s="23">
        <v>100</v>
      </c>
      <c r="L11" s="35">
        <v>3.8</v>
      </c>
    </row>
    <row r="12" spans="1:12" ht="24" customHeight="1">
      <c r="A12" s="36">
        <v>11</v>
      </c>
      <c r="B12" s="13">
        <v>1147</v>
      </c>
      <c r="C12" s="11">
        <v>357</v>
      </c>
      <c r="D12" s="11">
        <v>7</v>
      </c>
      <c r="E12" s="11">
        <v>491</v>
      </c>
      <c r="F12" s="11">
        <v>76</v>
      </c>
      <c r="G12" s="11">
        <v>1</v>
      </c>
      <c r="H12" s="11">
        <v>459</v>
      </c>
      <c r="I12" s="15">
        <v>2538</v>
      </c>
      <c r="J12" s="9">
        <v>764</v>
      </c>
      <c r="K12" s="17">
        <v>3302</v>
      </c>
      <c r="L12" s="37" t="s">
        <v>20</v>
      </c>
    </row>
    <row r="13" spans="1:12" ht="24" customHeight="1">
      <c r="A13" s="34"/>
      <c r="B13" s="18">
        <v>34.7</v>
      </c>
      <c r="C13" s="21">
        <v>10.8</v>
      </c>
      <c r="D13" s="20">
        <v>0.2</v>
      </c>
      <c r="E13" s="21">
        <v>14.9</v>
      </c>
      <c r="F13" s="20">
        <v>2.3</v>
      </c>
      <c r="G13" s="20">
        <v>0.1</v>
      </c>
      <c r="H13" s="21">
        <v>13.9</v>
      </c>
      <c r="I13" s="21">
        <v>76.9</v>
      </c>
      <c r="J13" s="22">
        <v>23.1</v>
      </c>
      <c r="K13" s="23">
        <v>100</v>
      </c>
      <c r="L13" s="35">
        <v>5.8</v>
      </c>
    </row>
    <row r="14" spans="1:12" ht="24" customHeight="1">
      <c r="A14" s="36">
        <v>12</v>
      </c>
      <c r="B14" s="13">
        <v>1218</v>
      </c>
      <c r="C14" s="11">
        <v>444</v>
      </c>
      <c r="D14" s="11">
        <v>6</v>
      </c>
      <c r="E14" s="11">
        <v>634</v>
      </c>
      <c r="F14" s="11">
        <v>89</v>
      </c>
      <c r="G14" s="11">
        <v>0</v>
      </c>
      <c r="H14" s="11">
        <v>521</v>
      </c>
      <c r="I14" s="15">
        <v>2912</v>
      </c>
      <c r="J14" s="9">
        <v>691</v>
      </c>
      <c r="K14" s="17">
        <v>3603</v>
      </c>
      <c r="L14" s="37"/>
    </row>
    <row r="15" spans="1:12" ht="24" customHeight="1">
      <c r="A15" s="34"/>
      <c r="B15" s="18">
        <v>33.8</v>
      </c>
      <c r="C15" s="21">
        <v>12.3</v>
      </c>
      <c r="D15" s="20">
        <v>0.2</v>
      </c>
      <c r="E15" s="21">
        <v>17.6</v>
      </c>
      <c r="F15" s="20">
        <v>2.5</v>
      </c>
      <c r="G15" s="20">
        <v>0</v>
      </c>
      <c r="H15" s="21">
        <v>14.5</v>
      </c>
      <c r="I15" s="21">
        <v>80.8</v>
      </c>
      <c r="J15" s="22">
        <v>19.2</v>
      </c>
      <c r="K15" s="23">
        <v>100</v>
      </c>
      <c r="L15" s="35">
        <v>9.1</v>
      </c>
    </row>
    <row r="16" spans="1:12" ht="24" customHeight="1">
      <c r="A16" s="36">
        <v>13</v>
      </c>
      <c r="B16" s="13">
        <v>1275</v>
      </c>
      <c r="C16" s="11">
        <v>408</v>
      </c>
      <c r="D16" s="11">
        <v>15</v>
      </c>
      <c r="E16" s="11">
        <v>638</v>
      </c>
      <c r="F16" s="11">
        <v>93</v>
      </c>
      <c r="G16" s="11">
        <v>0</v>
      </c>
      <c r="H16" s="11">
        <v>455</v>
      </c>
      <c r="I16" s="15">
        <v>2884</v>
      </c>
      <c r="J16" s="9">
        <v>884</v>
      </c>
      <c r="K16" s="17">
        <v>3768</v>
      </c>
      <c r="L16" s="37"/>
    </row>
    <row r="17" spans="1:12" ht="24" customHeight="1">
      <c r="A17" s="34"/>
      <c r="B17" s="18">
        <v>33.8</v>
      </c>
      <c r="C17" s="21">
        <v>10.8</v>
      </c>
      <c r="D17" s="20">
        <v>0.4</v>
      </c>
      <c r="E17" s="21">
        <v>16.9</v>
      </c>
      <c r="F17" s="20">
        <v>2.5</v>
      </c>
      <c r="G17" s="20">
        <v>0</v>
      </c>
      <c r="H17" s="21">
        <v>12.1</v>
      </c>
      <c r="I17" s="21">
        <v>76.5</v>
      </c>
      <c r="J17" s="22">
        <v>23.5</v>
      </c>
      <c r="K17" s="23">
        <v>100</v>
      </c>
      <c r="L17" s="35">
        <v>4.6</v>
      </c>
    </row>
    <row r="18" spans="1:12" ht="24" customHeight="1">
      <c r="A18" s="36">
        <v>14</v>
      </c>
      <c r="B18" s="13">
        <v>1101</v>
      </c>
      <c r="C18" s="11">
        <v>424</v>
      </c>
      <c r="D18" s="11">
        <v>8</v>
      </c>
      <c r="E18" s="11">
        <v>664</v>
      </c>
      <c r="F18" s="11">
        <v>105</v>
      </c>
      <c r="G18" s="11">
        <v>0</v>
      </c>
      <c r="H18" s="11">
        <v>400</v>
      </c>
      <c r="I18" s="15">
        <v>2702</v>
      </c>
      <c r="J18" s="9">
        <v>974</v>
      </c>
      <c r="K18" s="17">
        <v>3676</v>
      </c>
      <c r="L18" s="37" t="s">
        <v>20</v>
      </c>
    </row>
    <row r="19" spans="1:12" ht="24" customHeight="1">
      <c r="A19" s="34"/>
      <c r="B19" s="18">
        <v>30</v>
      </c>
      <c r="C19" s="21">
        <v>11.5</v>
      </c>
      <c r="D19" s="20">
        <v>0.2</v>
      </c>
      <c r="E19" s="21">
        <v>18.1</v>
      </c>
      <c r="F19" s="20">
        <v>2.9</v>
      </c>
      <c r="G19" s="20">
        <v>0</v>
      </c>
      <c r="H19" s="21">
        <v>10.9</v>
      </c>
      <c r="I19" s="21">
        <v>73.5</v>
      </c>
      <c r="J19" s="22">
        <v>26.5</v>
      </c>
      <c r="K19" s="23">
        <v>100</v>
      </c>
      <c r="L19" s="35">
        <v>2.4</v>
      </c>
    </row>
    <row r="20" spans="1:12" ht="24" customHeight="1">
      <c r="A20" s="36">
        <v>15</v>
      </c>
      <c r="B20" s="13">
        <v>1043</v>
      </c>
      <c r="C20" s="11">
        <v>402</v>
      </c>
      <c r="D20" s="11">
        <v>8</v>
      </c>
      <c r="E20" s="11">
        <v>605</v>
      </c>
      <c r="F20" s="11">
        <v>71</v>
      </c>
      <c r="G20" s="11">
        <v>0</v>
      </c>
      <c r="H20" s="11">
        <v>407</v>
      </c>
      <c r="I20" s="15">
        <f>SUM(B20:H20)</f>
        <v>2536</v>
      </c>
      <c r="J20" s="44">
        <v>1052</v>
      </c>
      <c r="K20" s="17">
        <f>SUM(I20:J20)</f>
        <v>3588</v>
      </c>
      <c r="L20" s="37" t="s">
        <v>20</v>
      </c>
    </row>
    <row r="21" spans="1:12" ht="24" customHeight="1">
      <c r="A21" s="27"/>
      <c r="B21" s="47">
        <f aca="true" t="shared" si="0" ref="B21:J21">B20/$K20*100</f>
        <v>29.1</v>
      </c>
      <c r="C21" s="39">
        <f t="shared" si="0"/>
        <v>11.2</v>
      </c>
      <c r="D21" s="39">
        <f t="shared" si="0"/>
        <v>0.2</v>
      </c>
      <c r="E21" s="39">
        <f t="shared" si="0"/>
        <v>16.9</v>
      </c>
      <c r="F21" s="39">
        <f t="shared" si="0"/>
        <v>2</v>
      </c>
      <c r="G21" s="39">
        <f t="shared" si="0"/>
        <v>0</v>
      </c>
      <c r="H21" s="39">
        <f t="shared" si="0"/>
        <v>11.3</v>
      </c>
      <c r="I21" s="39">
        <f t="shared" si="0"/>
        <v>70.7</v>
      </c>
      <c r="J21" s="48">
        <f t="shared" si="0"/>
        <v>29.3</v>
      </c>
      <c r="K21" s="40">
        <v>100</v>
      </c>
      <c r="L21" s="41">
        <f>(K18-K20)/K18*100</f>
        <v>2.4</v>
      </c>
    </row>
    <row r="22" spans="1:12" ht="24" customHeight="1">
      <c r="A22" s="32">
        <v>16</v>
      </c>
      <c r="B22" s="42">
        <v>993</v>
      </c>
      <c r="C22" s="10">
        <v>383</v>
      </c>
      <c r="D22" s="10">
        <v>8</v>
      </c>
      <c r="E22" s="10">
        <v>631</v>
      </c>
      <c r="F22" s="10">
        <v>91</v>
      </c>
      <c r="G22" s="10">
        <v>1</v>
      </c>
      <c r="H22" s="10">
        <v>431</v>
      </c>
      <c r="I22" s="14">
        <f>SUM(B22:H22)</f>
        <v>2538</v>
      </c>
      <c r="J22" s="46">
        <v>837</v>
      </c>
      <c r="K22" s="16">
        <f>SUM(I22:J22)</f>
        <v>3375</v>
      </c>
      <c r="L22" s="33" t="s">
        <v>20</v>
      </c>
    </row>
    <row r="23" spans="1:12" ht="24" customHeight="1">
      <c r="A23" s="34"/>
      <c r="B23" s="45">
        <f>B22/$K22*100</f>
        <v>29.4</v>
      </c>
      <c r="C23" s="20">
        <f>C22/$K22*100</f>
        <v>11.3</v>
      </c>
      <c r="D23" s="20">
        <f>D22/$K22*100</f>
        <v>0.2</v>
      </c>
      <c r="E23" s="20">
        <f>E22/$K22*100</f>
        <v>18.7</v>
      </c>
      <c r="F23" s="20">
        <f>F22/$K22*100</f>
        <v>2.7</v>
      </c>
      <c r="G23" s="20">
        <v>0.1</v>
      </c>
      <c r="H23" s="20">
        <f>H22/$K22*100</f>
        <v>12.8</v>
      </c>
      <c r="I23" s="20">
        <f>I22/$K22*100</f>
        <v>75.2</v>
      </c>
      <c r="J23" s="49">
        <f>J22/$K22*100</f>
        <v>24.8</v>
      </c>
      <c r="K23" s="23">
        <v>100</v>
      </c>
      <c r="L23" s="56">
        <f>(K20-K22)/K20*100</f>
        <v>5.9</v>
      </c>
    </row>
    <row r="24" spans="1:12" ht="24" customHeight="1">
      <c r="A24" s="32">
        <v>17</v>
      </c>
      <c r="B24" s="42">
        <v>1131</v>
      </c>
      <c r="C24" s="55">
        <v>449</v>
      </c>
      <c r="D24" s="55">
        <v>5</v>
      </c>
      <c r="E24" s="55">
        <v>620</v>
      </c>
      <c r="F24" s="55">
        <v>90</v>
      </c>
      <c r="G24" s="55">
        <v>0</v>
      </c>
      <c r="H24" s="55">
        <v>509</v>
      </c>
      <c r="I24" s="42">
        <f>SUM(B24:H24)</f>
        <v>2804</v>
      </c>
      <c r="J24" s="64">
        <v>949</v>
      </c>
      <c r="K24" s="14">
        <f>SUM(I24:J24)</f>
        <v>3753</v>
      </c>
      <c r="L24" s="58"/>
    </row>
    <row r="25" spans="1:12" ht="24" customHeight="1">
      <c r="A25" s="34"/>
      <c r="B25" s="45">
        <f aca="true" t="shared" si="1" ref="B25:J25">B24/$K24*100</f>
        <v>30.1</v>
      </c>
      <c r="C25" s="45">
        <f t="shared" si="1"/>
        <v>12</v>
      </c>
      <c r="D25" s="45">
        <f t="shared" si="1"/>
        <v>0.1</v>
      </c>
      <c r="E25" s="45">
        <f t="shared" si="1"/>
        <v>16.5</v>
      </c>
      <c r="F25" s="45">
        <f t="shared" si="1"/>
        <v>2.4</v>
      </c>
      <c r="G25" s="45">
        <f t="shared" si="1"/>
        <v>0</v>
      </c>
      <c r="H25" s="45">
        <f t="shared" si="1"/>
        <v>13.6</v>
      </c>
      <c r="I25" s="45">
        <f t="shared" si="1"/>
        <v>74.7</v>
      </c>
      <c r="J25" s="65">
        <f t="shared" si="1"/>
        <v>25.3</v>
      </c>
      <c r="K25" s="62">
        <v>100</v>
      </c>
      <c r="L25" s="57">
        <v>11.2</v>
      </c>
    </row>
    <row r="26" spans="1:12" ht="24" customHeight="1">
      <c r="A26" s="32">
        <v>18</v>
      </c>
      <c r="B26" s="42">
        <v>995</v>
      </c>
      <c r="C26" s="55">
        <v>456</v>
      </c>
      <c r="D26" s="55">
        <v>11</v>
      </c>
      <c r="E26" s="55">
        <v>594</v>
      </c>
      <c r="F26" s="55">
        <v>99</v>
      </c>
      <c r="G26" s="55">
        <v>0</v>
      </c>
      <c r="H26" s="55">
        <v>499</v>
      </c>
      <c r="I26" s="42">
        <f>SUM(B26:H26)</f>
        <v>2654</v>
      </c>
      <c r="J26" s="64">
        <v>1202</v>
      </c>
      <c r="K26" s="14">
        <f>SUM(I26:J26)</f>
        <v>3856</v>
      </c>
      <c r="L26" s="58"/>
    </row>
    <row r="27" spans="1:12" ht="24" customHeight="1" thickBot="1">
      <c r="A27" s="59"/>
      <c r="B27" s="60">
        <f>B26/$K26*100</f>
        <v>25.8</v>
      </c>
      <c r="C27" s="60">
        <f aca="true" t="shared" si="2" ref="C27:J27">C26/$K26*100</f>
        <v>11.8</v>
      </c>
      <c r="D27" s="60">
        <f t="shared" si="2"/>
        <v>0.3</v>
      </c>
      <c r="E27" s="60">
        <f t="shared" si="2"/>
        <v>15.4</v>
      </c>
      <c r="F27" s="60">
        <f t="shared" si="2"/>
        <v>2.6</v>
      </c>
      <c r="G27" s="60">
        <f t="shared" si="2"/>
        <v>0</v>
      </c>
      <c r="H27" s="60">
        <f t="shared" si="2"/>
        <v>12.9</v>
      </c>
      <c r="I27" s="60">
        <f t="shared" si="2"/>
        <v>68.8</v>
      </c>
      <c r="J27" s="66">
        <f t="shared" si="2"/>
        <v>31.2</v>
      </c>
      <c r="K27" s="63">
        <v>100</v>
      </c>
      <c r="L27" s="61">
        <v>2.7</v>
      </c>
    </row>
    <row r="28" spans="1:12" ht="20.25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4"/>
      <c r="L28" s="53"/>
    </row>
    <row r="29" spans="1:2" ht="12.75">
      <c r="A29" s="2" t="s">
        <v>24</v>
      </c>
      <c r="B29" s="38"/>
    </row>
    <row r="30" spans="2:3" ht="12.75">
      <c r="B30" s="38" t="s">
        <v>21</v>
      </c>
      <c r="C30" s="2" t="s">
        <v>25</v>
      </c>
    </row>
  </sheetData>
  <mergeCells count="1">
    <mergeCell ref="B4:I4"/>
  </mergeCells>
  <printOptions/>
  <pageMargins left="0.9055118110236221" right="0.7086614173228347" top="0.7874015748031497" bottom="0.7086614173228347" header="0" footer="0.3937007874015748"/>
  <pageSetup firstPageNumber="44" useFirstPageNumber="1" fitToHeight="1" fitToWidth="1" horizontalDpi="300" verticalDpi="300" orientation="portrait" paperSize="9" scale="87" r:id="rId1"/>
  <headerFooter alignWithMargins="0">
    <oddFooter>&amp;C&amp;"ＭＳ Ｐゴシック,標準"&amp;11&amp;P&amp;"ＭＳ ゴシック,標準"&amp;10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2007-06-26T05:52:56Z</cp:lastPrinted>
  <dcterms:created xsi:type="dcterms:W3CDTF">2002-07-23T07:45:06Z</dcterms:created>
  <dcterms:modified xsi:type="dcterms:W3CDTF">2008-02-01T02:53:37Z</dcterms:modified>
  <cp:category/>
  <cp:version/>
  <cp:contentType/>
  <cp:contentStatus/>
</cp:coreProperties>
</file>